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440" windowHeight="14340" activeTab="2"/>
  </bookViews>
  <sheets>
    <sheet name="I Filar" sheetId="1" r:id="rId1"/>
    <sheet name="III Filar" sheetId="2" state="hidden" r:id="rId2"/>
    <sheet name="II Filar" sheetId="3" r:id="rId3"/>
    <sheet name="IV Filar" sheetId="4" r:id="rId4"/>
    <sheet name="V Filar" sheetId="5" r:id="rId5"/>
  </sheets>
  <definedNames/>
  <calcPr fullCalcOnLoad="1"/>
</workbook>
</file>

<file path=xl/sharedStrings.xml><?xml version="1.0" encoding="utf-8"?>
<sst xmlns="http://schemas.openxmlformats.org/spreadsheetml/2006/main" count="602" uniqueCount="330">
  <si>
    <t>Kwota</t>
  </si>
  <si>
    <t>ID</t>
  </si>
  <si>
    <t>Nazwa</t>
  </si>
  <si>
    <t>Data Rozpoczęcia</t>
  </si>
  <si>
    <t>Data zakończenia</t>
  </si>
  <si>
    <t>Bal SGH</t>
  </si>
  <si>
    <t>Chinese-European Partnership for Development</t>
  </si>
  <si>
    <t>Cykliczne Imprezy Kulturalne</t>
  </si>
  <si>
    <t>Konferencja Polskich Uczelni Ekonomicznych</t>
  </si>
  <si>
    <t>Konferencje</t>
  </si>
  <si>
    <t>RW</t>
  </si>
  <si>
    <t>Targi FMCG</t>
  </si>
  <si>
    <t>Data rozpoczęcia</t>
  </si>
  <si>
    <t>Suma:</t>
  </si>
  <si>
    <t>Rezerwa I Filar</t>
  </si>
  <si>
    <t>Transport</t>
  </si>
  <si>
    <t>Samorząd Studentów</t>
  </si>
  <si>
    <t xml:space="preserve">ORG01 </t>
  </si>
  <si>
    <t>ORG08</t>
  </si>
  <si>
    <t>Zespoły Artystyczne</t>
  </si>
  <si>
    <t>ORG03</t>
  </si>
  <si>
    <t>Chór SGH</t>
  </si>
  <si>
    <t>Teatr Scena Główna Handlowa</t>
  </si>
  <si>
    <t>ORG04</t>
  </si>
  <si>
    <t>ORG05</t>
  </si>
  <si>
    <t>Zespół Pieśni i Tańca</t>
  </si>
  <si>
    <t>Wiosenny obóz kondycyjny</t>
  </si>
  <si>
    <t>Jesienny obóz kondycyjny</t>
  </si>
  <si>
    <t>Rezerwa V Filar</t>
  </si>
  <si>
    <t>Elementy i sprzęt teatru</t>
  </si>
  <si>
    <t>Obóz Zerowy Wetlina 2015</t>
  </si>
  <si>
    <t>Weekendowe warsztaty chóralneedycja zimowa</t>
  </si>
  <si>
    <t>Weekendowe warsztaty chóralneedycja jesienna</t>
  </si>
  <si>
    <t>Usługi kserograficzne</t>
  </si>
  <si>
    <t>Bieg SGH</t>
  </si>
  <si>
    <t>Rezerwa IV Filar</t>
  </si>
  <si>
    <t>Fundusz wydarzeń sportowych</t>
  </si>
  <si>
    <t>KU AZS SGH</t>
  </si>
  <si>
    <t>Studencki ThinkTank</t>
  </si>
  <si>
    <t>Wynagrodzenia</t>
  </si>
  <si>
    <t>Występy, wyjazdy i warsztaty</t>
  </si>
  <si>
    <t>Kostiumy i rekwizyty teatralne</t>
  </si>
  <si>
    <t>Gala Samorządowca</t>
  </si>
  <si>
    <t>Emerging Markets Business Summit 2016</t>
  </si>
  <si>
    <t>Juwenalia Warszawskie 2016</t>
  </si>
  <si>
    <t>Mosty Ekonomiczne 2016</t>
  </si>
  <si>
    <t>Otrzęsiny 2016</t>
  </si>
  <si>
    <t>31-11-2016</t>
  </si>
  <si>
    <t>Międzynarodowy festiwal chóralny w Litwie</t>
  </si>
  <si>
    <t>Koncert Doroczny SGH</t>
  </si>
  <si>
    <t>Występy/koncerty</t>
  </si>
  <si>
    <t>Rekwizyty/sprzęt/stroje</t>
  </si>
  <si>
    <t>Wyjazdy zagraniczne</t>
  </si>
  <si>
    <t>Uczelniane Organizacje Studenckie</t>
  </si>
  <si>
    <t>ORG07</t>
  </si>
  <si>
    <t>AIESEC</t>
  </si>
  <si>
    <t xml:space="preserve">Fundusz administracyjno-promocyjny </t>
  </si>
  <si>
    <t>15-01-2016</t>
  </si>
  <si>
    <t>31-12-2016</t>
  </si>
  <si>
    <t>Suma</t>
  </si>
  <si>
    <t>ORG15</t>
  </si>
  <si>
    <t>ASK Soli Deo</t>
  </si>
  <si>
    <t>Fundamenty Sukcesu</t>
  </si>
  <si>
    <t>1-04-2016</t>
  </si>
  <si>
    <t>30-04-2016</t>
  </si>
  <si>
    <t>Sympatia Miłość Małżeństwo</t>
  </si>
  <si>
    <t>1-05-2016</t>
  </si>
  <si>
    <t>31-05-2016</t>
  </si>
  <si>
    <t>ORG09</t>
  </si>
  <si>
    <t>CEMS Club Warsaw</t>
  </si>
  <si>
    <t>Cems Chance</t>
  </si>
  <si>
    <t>10-05-2016</t>
  </si>
  <si>
    <t>EIOS: Energy, Industry &amp; Oil Summit</t>
  </si>
  <si>
    <t>17-01-2016</t>
  </si>
  <si>
    <t>30-06-2016</t>
  </si>
  <si>
    <t>Emerging Markets Business Conference 2016</t>
  </si>
  <si>
    <t>26-06-2016</t>
  </si>
  <si>
    <t>31-08-2016</t>
  </si>
  <si>
    <t>Graduate Programme Day 2016</t>
  </si>
  <si>
    <t>1-02-2016</t>
  </si>
  <si>
    <t>30-03-2016</t>
  </si>
  <si>
    <t>Healthcare Business Forum</t>
  </si>
  <si>
    <t>1-03-2016</t>
  </si>
  <si>
    <t>Paderewski Academy</t>
  </si>
  <si>
    <t>18-03-2016</t>
  </si>
  <si>
    <t>31-04-2016</t>
  </si>
  <si>
    <t>The WARroom | Warsaw Consulting Conference</t>
  </si>
  <si>
    <t>1-10-2016</t>
  </si>
  <si>
    <t>30-11-2016</t>
  </si>
  <si>
    <t>ORG10</t>
  </si>
  <si>
    <t>Erasmus Student Network</t>
  </si>
  <si>
    <t>Discover Europe</t>
  </si>
  <si>
    <t>14-05-2016</t>
  </si>
  <si>
    <t>ESN Projekt Nauka</t>
  </si>
  <si>
    <t>Fund your future 2016</t>
  </si>
  <si>
    <t>17-05-2016</t>
  </si>
  <si>
    <t>19-05-2016</t>
  </si>
  <si>
    <t>Outsourcing Market Leaders Academy 2016</t>
  </si>
  <si>
    <t>21-03-2016</t>
  </si>
  <si>
    <t>22-03-2016</t>
  </si>
  <si>
    <t>ORG06</t>
  </si>
  <si>
    <t>Europejskie Forum Studentów AEGEE-Warszawa przy SGH</t>
  </si>
  <si>
    <t>ORG17</t>
  </si>
  <si>
    <t>Klub Turystyczny Ekonomistów TRAMP</t>
  </si>
  <si>
    <t>XII Rajd Ekonomisty</t>
  </si>
  <si>
    <t>8-04-2016</t>
  </si>
  <si>
    <t>10-04-2016</t>
  </si>
  <si>
    <t>Uzupełnienie i wymiana sprzętu turystycznego</t>
  </si>
  <si>
    <t>ORG13</t>
  </si>
  <si>
    <t>Niezależne Zrzeszenie Studentów Szkoły Głównej Handlowej w Warszawie</t>
  </si>
  <si>
    <t>Bardzo Kulturalna Komisja</t>
  </si>
  <si>
    <t>1-01-2016</t>
  </si>
  <si>
    <t>Debaty Gospodarcze</t>
  </si>
  <si>
    <t>DKF Overground</t>
  </si>
  <si>
    <t>Drogowskazy Kariery</t>
  </si>
  <si>
    <t>Exchange for Experience 2016</t>
  </si>
  <si>
    <t>Fotokampus SGH</t>
  </si>
  <si>
    <t>Odkrycie Rynku 2016</t>
  </si>
  <si>
    <t>Ogólnopolski Konkurs Fotografii Studenckiej</t>
  </si>
  <si>
    <t>30-06-2015</t>
  </si>
  <si>
    <t>Praca w kulturze</t>
  </si>
  <si>
    <t>31-03-2016</t>
  </si>
  <si>
    <t>31-10-2016</t>
  </si>
  <si>
    <t>Pstrykaliada 2016</t>
  </si>
  <si>
    <t>Road to Excellence</t>
  </si>
  <si>
    <t>30-12-2016</t>
  </si>
  <si>
    <t>Świat na Ekranie</t>
  </si>
  <si>
    <t>Tydzień Uśmiechu</t>
  </si>
  <si>
    <t>Wampiriada SGH</t>
  </si>
  <si>
    <t>Warszawska Akademicka Liga Paintballowa</t>
  </si>
  <si>
    <t>29-02-2016</t>
  </si>
  <si>
    <t>15-06-2016</t>
  </si>
  <si>
    <t>ORG26</t>
  </si>
  <si>
    <t>SGH TV-studencka telewizja internetowa</t>
  </si>
  <si>
    <t>Obserwator</t>
  </si>
  <si>
    <t>ORG12</t>
  </si>
  <si>
    <t>Stowarzyszenie Akademickie Magpress</t>
  </si>
  <si>
    <t>Inspiracja Roku</t>
  </si>
  <si>
    <t>7-01-2016</t>
  </si>
  <si>
    <t>18-01-2016</t>
  </si>
  <si>
    <t>Muzyka a Biznes</t>
  </si>
  <si>
    <t>26-04-2016</t>
  </si>
  <si>
    <t>Niezależny Miesięcznik Studentów MAGIEL</t>
  </si>
  <si>
    <t>Ogólnopolska Konferencja Mediów Studenckich Media Student</t>
  </si>
  <si>
    <t>1-09-2016</t>
  </si>
  <si>
    <t>Świąteczny Koncert SGH</t>
  </si>
  <si>
    <t>ORG22</t>
  </si>
  <si>
    <t>TANGO SGH</t>
  </si>
  <si>
    <t>Dance Days @ SGH 2016</t>
  </si>
  <si>
    <t>28-04-2016</t>
  </si>
  <si>
    <t>SKN02</t>
  </si>
  <si>
    <t xml:space="preserve">SKN Badań nad Konkurencyjnością </t>
  </si>
  <si>
    <t>VII Turniej Debat Oksfordzkich</t>
  </si>
  <si>
    <t>27-05-2016</t>
  </si>
  <si>
    <t>SKN58</t>
  </si>
  <si>
    <t xml:space="preserve">SKN Bankowści </t>
  </si>
  <si>
    <t>Banking Summit</t>
  </si>
  <si>
    <t>7-03-2016</t>
  </si>
  <si>
    <t>8-03-2016</t>
  </si>
  <si>
    <t>SKN04</t>
  </si>
  <si>
    <t>SKN Biznesu</t>
  </si>
  <si>
    <t>3 Day Startup Warsaw</t>
  </si>
  <si>
    <t>Dragons' Den</t>
  </si>
  <si>
    <t>High School Business Challenge</t>
  </si>
  <si>
    <t>31-07-2016</t>
  </si>
  <si>
    <t>Let's Start Up! Tech Expo</t>
  </si>
  <si>
    <t>Let's Start Up! Workshops</t>
  </si>
  <si>
    <t>SKN06</t>
  </si>
  <si>
    <t>SKN Coachingu</t>
  </si>
  <si>
    <t>Coaching Series</t>
  </si>
  <si>
    <t>2-12-2016</t>
  </si>
  <si>
    <t>10-06-2016</t>
  </si>
  <si>
    <t>Genialny Mówca</t>
  </si>
  <si>
    <t>Konferencja Coachingu</t>
  </si>
  <si>
    <t>SKN07</t>
  </si>
  <si>
    <t>SKN Doradztwa Podatkowego</t>
  </si>
  <si>
    <t>Masters of Taxes</t>
  </si>
  <si>
    <t>22-02-2016</t>
  </si>
  <si>
    <t>SKN50</t>
  </si>
  <si>
    <t>SKN Ekonometrii</t>
  </si>
  <si>
    <t>Econometric Game 2016</t>
  </si>
  <si>
    <t>SKN08</t>
  </si>
  <si>
    <t>SKN Ekonomicznej Analizy Prawa</t>
  </si>
  <si>
    <t>III Edycja Szkoły Ekonomicznej Analizy Prawa</t>
  </si>
  <si>
    <t>Spotkania z ekonomiczną analizą prawa</t>
  </si>
  <si>
    <t>SKN10</t>
  </si>
  <si>
    <t>SKN Energetyki</t>
  </si>
  <si>
    <t>Energy Week</t>
  </si>
  <si>
    <t>18-04-2016</t>
  </si>
  <si>
    <t>21-04-2016</t>
  </si>
  <si>
    <t>Future Energy Summit: ATOM</t>
  </si>
  <si>
    <t>23-02-2016</t>
  </si>
  <si>
    <t>10-03-2016</t>
  </si>
  <si>
    <t>Zimowa Szkoła Energii</t>
  </si>
  <si>
    <t>5-12-2016</t>
  </si>
  <si>
    <t>7-12-2016</t>
  </si>
  <si>
    <t>SKN11</t>
  </si>
  <si>
    <t>SKN Finansów i Makroekonomii</t>
  </si>
  <si>
    <t>Akademicki Konsensus Ekonomiczny</t>
  </si>
  <si>
    <t>Debaty Oksfordzkie</t>
  </si>
  <si>
    <t>Gabinet Cieni Rady Polityki Pieniężnej</t>
  </si>
  <si>
    <t>Kongres Makroekonomiczny</t>
  </si>
  <si>
    <t>1-11-2016</t>
  </si>
  <si>
    <t>Monitoring Makroekonomiczny</t>
  </si>
  <si>
    <t>Prognozy Gospodarki Polskiej</t>
  </si>
  <si>
    <t>Przegląd Ekonomiczno-Społeczny</t>
  </si>
  <si>
    <t>Reforma dla Polski</t>
  </si>
  <si>
    <t>SKN15</t>
  </si>
  <si>
    <t xml:space="preserve">SKN Gospodarki i Kultury Japońskiej </t>
  </si>
  <si>
    <t>Dni Japonii XVIII</t>
  </si>
  <si>
    <t>19-04-2016</t>
  </si>
  <si>
    <t>SKN17</t>
  </si>
  <si>
    <t>SKN Informatyki</t>
  </si>
  <si>
    <t>Excellerator</t>
  </si>
  <si>
    <t>19-03-2016</t>
  </si>
  <si>
    <t>Girls do IT!</t>
  </si>
  <si>
    <t>14-04-2016</t>
  </si>
  <si>
    <t>15-04-2016</t>
  </si>
  <si>
    <t>Warsztaty@SKNI</t>
  </si>
  <si>
    <t>SKN18</t>
  </si>
  <si>
    <t>SKN Inwestycji i Nieruchomości</t>
  </si>
  <si>
    <t>Real Estate Case Day 2016</t>
  </si>
  <si>
    <t>27-03-2016</t>
  </si>
  <si>
    <t>SKN20</t>
  </si>
  <si>
    <t>SKN Klub Inwestora</t>
  </si>
  <si>
    <t>SKN21</t>
  </si>
  <si>
    <t>SKN Konsultingu</t>
  </si>
  <si>
    <t>Casemania</t>
  </si>
  <si>
    <t>22-11-2016</t>
  </si>
  <si>
    <t>13-12-2016</t>
  </si>
  <si>
    <t>European Business Case Competition</t>
  </si>
  <si>
    <t>3-05-2016</t>
  </si>
  <si>
    <t>14-06-2016</t>
  </si>
  <si>
    <t>Fallweek</t>
  </si>
  <si>
    <t>Maraton Firm Konsultingowych</t>
  </si>
  <si>
    <t>21-02-2016</t>
  </si>
  <si>
    <t>SKN24</t>
  </si>
  <si>
    <t>SKN Marketingu</t>
  </si>
  <si>
    <t>Akademia Marketingu</t>
  </si>
  <si>
    <t>20-12-2016</t>
  </si>
  <si>
    <t>AMBIENT DAYS</t>
  </si>
  <si>
    <t>16-03-2016</t>
  </si>
  <si>
    <t>17-03-2016</t>
  </si>
  <si>
    <t>Brand Crisis Management</t>
  </si>
  <si>
    <t>9-03-2016</t>
  </si>
  <si>
    <t>Brand Power</t>
  </si>
  <si>
    <t>5-04-2016</t>
  </si>
  <si>
    <t>6-04-2016</t>
  </si>
  <si>
    <t>Marketing w Modzie &amp; Beauty</t>
  </si>
  <si>
    <t>26-02-2016</t>
  </si>
  <si>
    <t>SKN27</t>
  </si>
  <si>
    <t>SKN Motoryzacji</t>
  </si>
  <si>
    <t>Sukces w Motoryzacji</t>
  </si>
  <si>
    <t>4-01-2016</t>
  </si>
  <si>
    <t>SKN29</t>
  </si>
  <si>
    <t>SKN Negocjator</t>
  </si>
  <si>
    <t>Celuj w Przyszłość</t>
  </si>
  <si>
    <t>25-11-2016</t>
  </si>
  <si>
    <t>Konferencja Negocjator</t>
  </si>
  <si>
    <t>11-03-2016</t>
  </si>
  <si>
    <t>Negocjacyjna gra symulacyjna Projekt PRL</t>
  </si>
  <si>
    <t>20-05-206</t>
  </si>
  <si>
    <t>Publikacja książkowa analiz negocjacyjnych i scenariuszy</t>
  </si>
  <si>
    <t>Spotkania Czwartkowe</t>
  </si>
  <si>
    <t>Szkolenia Negocjacyjne</t>
  </si>
  <si>
    <t>The Warsaw Negotiation Round 2016</t>
  </si>
  <si>
    <t>22-04-2016</t>
  </si>
  <si>
    <t>25-04-2016</t>
  </si>
  <si>
    <t>The Deal</t>
  </si>
  <si>
    <t>7-04-2016</t>
  </si>
  <si>
    <t>XIV Studencki Turniej Negocjacyjny - Finał 15/16</t>
  </si>
  <si>
    <t>12-03-2016</t>
  </si>
  <si>
    <t>13-03-2016</t>
  </si>
  <si>
    <t>XV Studencki Turniej Negocjacyjny - Eliminacje (16/17)</t>
  </si>
  <si>
    <t>6-12-2016</t>
  </si>
  <si>
    <t>SKN33</t>
  </si>
  <si>
    <t>SKN Rachunkowości</t>
  </si>
  <si>
    <t>Corporate Finance Academy</t>
  </si>
  <si>
    <t>9-05-2016</t>
  </si>
  <si>
    <t>11-05-2016</t>
  </si>
  <si>
    <t>Project: Accounting</t>
  </si>
  <si>
    <t>4-04-2016</t>
  </si>
  <si>
    <t>SKN34</t>
  </si>
  <si>
    <t>SKN Rozwoju Osobistego</t>
  </si>
  <si>
    <t>Study Days</t>
  </si>
  <si>
    <t>8-05-2016</t>
  </si>
  <si>
    <t>SKN36</t>
  </si>
  <si>
    <t xml:space="preserve">SKN Spraw Zagranicznych </t>
  </si>
  <si>
    <t>Academic Polish Model United Nations - konferencja POLMUN Warsaw 2016</t>
  </si>
  <si>
    <t>31-01-2016</t>
  </si>
  <si>
    <t>15-12-2016</t>
  </si>
  <si>
    <t>Akcja Dyplomacja 2016</t>
  </si>
  <si>
    <t>Amerykański wieczór wyborczy w SGH</t>
  </si>
  <si>
    <t>Human Rights Week</t>
  </si>
  <si>
    <t>7-02-2016</t>
  </si>
  <si>
    <t>Jesienna Szkoła Młodych Dyplomatów</t>
  </si>
  <si>
    <t>23-10-2016</t>
  </si>
  <si>
    <t>16-12-2016</t>
  </si>
  <si>
    <t>Polsko - Niemieckie Forum Gospodarcze</t>
  </si>
  <si>
    <t>8-06-2016</t>
  </si>
  <si>
    <t>Światowe Poniedziałki</t>
  </si>
  <si>
    <t>SKN37</t>
  </si>
  <si>
    <t>SKN Statystyki</t>
  </si>
  <si>
    <t>Badanie o aktywności fizycznej studentów</t>
  </si>
  <si>
    <t>Big Data - bigger opportunities. Conference</t>
  </si>
  <si>
    <t>27-04-2016</t>
  </si>
  <si>
    <t>Statystyka w praktyce</t>
  </si>
  <si>
    <t>SKN38</t>
  </si>
  <si>
    <t>SKN Stosunków ze Wschodem</t>
  </si>
  <si>
    <t>Dni Wschodnie</t>
  </si>
  <si>
    <t>Kierunek: Wschód!</t>
  </si>
  <si>
    <t>SKN43</t>
  </si>
  <si>
    <t>SKN Zarządzania Modą</t>
  </si>
  <si>
    <t>SKN44</t>
  </si>
  <si>
    <t xml:space="preserve">SKN Zarządzania Projektami </t>
  </si>
  <si>
    <t>Experienced Project Manager</t>
  </si>
  <si>
    <t>PMDays Platforma Szkoleniowa 2016</t>
  </si>
  <si>
    <t>16-10-2016</t>
  </si>
  <si>
    <t>17-12-2016</t>
  </si>
  <si>
    <t>Project Management Challenge</t>
  </si>
  <si>
    <t>30-05-2016</t>
  </si>
  <si>
    <t>SKN45</t>
  </si>
  <si>
    <t>SKN Zarządzania w Sporcie</t>
  </si>
  <si>
    <t>Dni Biznesu w Sporcie</t>
  </si>
  <si>
    <t>8-12-2016</t>
  </si>
  <si>
    <t>Igrzyska Kół Naukowych</t>
  </si>
  <si>
    <t>15-05-2016</t>
  </si>
  <si>
    <t>SKN46</t>
  </si>
  <si>
    <t>SKN Zrównoważonego Rozwoju oikos</t>
  </si>
  <si>
    <t>Rezerwa II Filar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</si>
</sst>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dd\-mm\-yyyy;@"/>
    <numFmt numFmtId="173" formatCode="mmm/yyyy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0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/>
      <right/>
      <top style="thin">
        <color theme="0"/>
      </top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46" fillId="0" borderId="13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55" applyBorder="1">
      <alignment/>
      <protection/>
    </xf>
    <xf numFmtId="1" fontId="3" fillId="0" borderId="0" xfId="63" applyNumberFormat="1" applyFont="1" applyBorder="1" applyAlignment="1">
      <alignment/>
    </xf>
    <xf numFmtId="0" fontId="3" fillId="0" borderId="0" xfId="55" applyFill="1" applyBorder="1" applyAlignment="1">
      <alignment horizontal="right"/>
      <protection/>
    </xf>
    <xf numFmtId="1" fontId="4" fillId="0" borderId="0" xfId="63" applyNumberFormat="1" applyFont="1" applyBorder="1" applyAlignment="1">
      <alignment/>
    </xf>
    <xf numFmtId="0" fontId="46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10" xfId="55" applyFont="1" applyBorder="1">
      <alignment/>
      <protection/>
    </xf>
    <xf numFmtId="1" fontId="24" fillId="0" borderId="12" xfId="63" applyNumberFormat="1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46" fillId="0" borderId="12" xfId="0" applyFont="1" applyBorder="1" applyAlignment="1">
      <alignment/>
    </xf>
    <xf numFmtId="0" fontId="0" fillId="0" borderId="18" xfId="0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 vertical="center"/>
    </xf>
    <xf numFmtId="1" fontId="0" fillId="0" borderId="0" xfId="0" applyNumberFormat="1" applyFont="1" applyAlignment="1">
      <alignment/>
    </xf>
    <xf numFmtId="172" fontId="46" fillId="0" borderId="10" xfId="0" applyNumberFormat="1" applyFont="1" applyBorder="1" applyAlignment="1">
      <alignment horizontal="center" wrapText="1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left"/>
    </xf>
    <xf numFmtId="172" fontId="0" fillId="0" borderId="0" xfId="0" applyNumberFormat="1" applyAlignment="1">
      <alignment horizontal="left"/>
    </xf>
    <xf numFmtId="172" fontId="0" fillId="0" borderId="21" xfId="0" applyNumberFormat="1" applyBorder="1" applyAlignment="1">
      <alignment horizontal="left"/>
    </xf>
    <xf numFmtId="172" fontId="0" fillId="0" borderId="22" xfId="0" applyNumberFormat="1" applyBorder="1" applyAlignment="1">
      <alignment horizontal="left"/>
    </xf>
    <xf numFmtId="172" fontId="46" fillId="0" borderId="23" xfId="0" applyNumberFormat="1" applyFont="1" applyFill="1" applyBorder="1" applyAlignment="1">
      <alignment horizontal="left"/>
    </xf>
    <xf numFmtId="172" fontId="46" fillId="0" borderId="10" xfId="0" applyNumberFormat="1" applyFont="1" applyBorder="1" applyAlignment="1">
      <alignment vertical="center" wrapText="1"/>
    </xf>
    <xf numFmtId="172" fontId="0" fillId="0" borderId="0" xfId="0" applyNumberFormat="1" applyFont="1" applyAlignment="1">
      <alignment/>
    </xf>
    <xf numFmtId="172" fontId="0" fillId="0" borderId="10" xfId="0" applyNumberFormat="1" applyFont="1" applyBorder="1" applyAlignment="1">
      <alignment horizontal="left"/>
    </xf>
    <xf numFmtId="172" fontId="0" fillId="0" borderId="0" xfId="0" applyNumberFormat="1" applyBorder="1" applyAlignment="1">
      <alignment horizontal="left"/>
    </xf>
    <xf numFmtId="172" fontId="46" fillId="0" borderId="10" xfId="0" applyNumberFormat="1" applyFont="1" applyBorder="1" applyAlignment="1">
      <alignment horizontal="left"/>
    </xf>
    <xf numFmtId="172" fontId="46" fillId="0" borderId="24" xfId="0" applyNumberFormat="1" applyFont="1" applyFill="1" applyBorder="1" applyAlignment="1">
      <alignment horizontal="left"/>
    </xf>
    <xf numFmtId="172" fontId="46" fillId="0" borderId="15" xfId="0" applyNumberFormat="1" applyFont="1" applyBorder="1" applyAlignment="1">
      <alignment horizontal="center"/>
    </xf>
    <xf numFmtId="172" fontId="46" fillId="0" borderId="25" xfId="0" applyNumberFormat="1" applyFont="1" applyBorder="1" applyAlignment="1">
      <alignment horizontal="left"/>
    </xf>
    <xf numFmtId="0" fontId="46" fillId="0" borderId="26" xfId="0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72" fontId="0" fillId="0" borderId="21" xfId="0" applyNumberFormat="1" applyFont="1" applyBorder="1" applyAlignment="1">
      <alignment horizontal="left"/>
    </xf>
    <xf numFmtId="1" fontId="24" fillId="0" borderId="27" xfId="63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2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22" xfId="0" applyNumberFormat="1" applyFont="1" applyBorder="1" applyAlignment="1">
      <alignment horizontal="left"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22" xfId="0" applyFont="1" applyBorder="1" applyAlignment="1">
      <alignment/>
    </xf>
    <xf numFmtId="0" fontId="25" fillId="0" borderId="22" xfId="55" applyFont="1" applyBorder="1">
      <alignment/>
      <protection/>
    </xf>
    <xf numFmtId="1" fontId="25" fillId="0" borderId="29" xfId="63" applyNumberFormat="1" applyFont="1" applyBorder="1" applyAlignment="1">
      <alignment/>
    </xf>
    <xf numFmtId="1" fontId="46" fillId="0" borderId="20" xfId="0" applyNumberFormat="1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22" xfId="0" applyFont="1" applyBorder="1" applyAlignment="1">
      <alignment vertical="center" wrapText="1"/>
    </xf>
    <xf numFmtId="0" fontId="46" fillId="0" borderId="29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36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3" fontId="48" fillId="0" borderId="0" xfId="0" applyNumberFormat="1" applyFont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1" xfId="51" applyFont="1" applyBorder="1">
      <alignment/>
      <protection/>
    </xf>
    <xf numFmtId="0" fontId="47" fillId="0" borderId="10" xfId="51" applyFont="1" applyBorder="1">
      <alignment/>
      <protection/>
    </xf>
    <xf numFmtId="16" fontId="47" fillId="0" borderId="10" xfId="0" applyNumberFormat="1" applyFont="1" applyBorder="1" applyAlignment="1">
      <alignment/>
    </xf>
    <xf numFmtId="3" fontId="47" fillId="0" borderId="12" xfId="51" applyNumberFormat="1" applyFont="1" applyBorder="1" applyAlignment="1">
      <alignment horizontal="right"/>
      <protection/>
    </xf>
    <xf numFmtId="14" fontId="47" fillId="0" borderId="1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9" fillId="0" borderId="12" xfId="0" applyNumberFormat="1" applyFont="1" applyBorder="1" applyAlignment="1">
      <alignment/>
    </xf>
    <xf numFmtId="3" fontId="47" fillId="0" borderId="18" xfId="0" applyNumberFormat="1" applyFont="1" applyBorder="1" applyAlignment="1">
      <alignment/>
    </xf>
    <xf numFmtId="0" fontId="47" fillId="0" borderId="0" xfId="51" applyFont="1" applyBorder="1">
      <alignment/>
      <protection/>
    </xf>
    <xf numFmtId="16" fontId="48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8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40" xfId="0" applyFont="1" applyBorder="1" applyAlignment="1">
      <alignment/>
    </xf>
    <xf numFmtId="0" fontId="47" fillId="0" borderId="41" xfId="0" applyFont="1" applyBorder="1" applyAlignment="1">
      <alignment/>
    </xf>
    <xf numFmtId="0" fontId="47" fillId="0" borderId="42" xfId="0" applyFont="1" applyBorder="1" applyAlignment="1">
      <alignment/>
    </xf>
    <xf numFmtId="0" fontId="47" fillId="0" borderId="43" xfId="51" applyFont="1" applyBorder="1">
      <alignment/>
      <protection/>
    </xf>
    <xf numFmtId="0" fontId="47" fillId="0" borderId="25" xfId="51" applyFont="1" applyBorder="1">
      <alignment/>
      <protection/>
    </xf>
    <xf numFmtId="0" fontId="47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11" xfId="51" applyFont="1" applyBorder="1" applyAlignment="1">
      <alignment vertical="top"/>
      <protection/>
    </xf>
    <xf numFmtId="0" fontId="47" fillId="0" borderId="10" xfId="51" applyFont="1" applyBorder="1" applyAlignment="1">
      <alignment wrapText="1"/>
      <protection/>
    </xf>
    <xf numFmtId="0" fontId="47" fillId="0" borderId="10" xfId="51" applyFont="1" applyFill="1" applyBorder="1">
      <alignment/>
      <protection/>
    </xf>
    <xf numFmtId="0" fontId="47" fillId="0" borderId="10" xfId="51" applyFont="1" applyBorder="1" applyAlignment="1">
      <alignment/>
      <protection/>
    </xf>
    <xf numFmtId="0" fontId="49" fillId="0" borderId="44" xfId="0" applyFont="1" applyBorder="1" applyAlignment="1">
      <alignment/>
    </xf>
    <xf numFmtId="0" fontId="49" fillId="0" borderId="45" xfId="0" applyFont="1" applyBorder="1" applyAlignment="1">
      <alignment/>
    </xf>
    <xf numFmtId="0" fontId="47" fillId="0" borderId="46" xfId="0" applyFont="1" applyBorder="1" applyAlignment="1">
      <alignment/>
    </xf>
    <xf numFmtId="0" fontId="47" fillId="0" borderId="47" xfId="0" applyFont="1" applyBorder="1" applyAlignment="1">
      <alignment/>
    </xf>
    <xf numFmtId="0" fontId="49" fillId="0" borderId="28" xfId="0" applyFont="1" applyBorder="1" applyAlignment="1">
      <alignment/>
    </xf>
    <xf numFmtId="0" fontId="49" fillId="0" borderId="22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48" xfId="0" applyFont="1" applyBorder="1" applyAlignment="1">
      <alignment/>
    </xf>
    <xf numFmtId="3" fontId="49" fillId="0" borderId="29" xfId="0" applyNumberFormat="1" applyFont="1" applyBorder="1" applyAlignment="1">
      <alignment/>
    </xf>
    <xf numFmtId="0" fontId="47" fillId="0" borderId="38" xfId="0" applyFont="1" applyBorder="1" applyAlignment="1">
      <alignment/>
    </xf>
    <xf numFmtId="0" fontId="49" fillId="0" borderId="49" xfId="0" applyFont="1" applyBorder="1" applyAlignment="1">
      <alignment/>
    </xf>
    <xf numFmtId="3" fontId="49" fillId="0" borderId="20" xfId="0" applyNumberFormat="1" applyFont="1" applyBorder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Normalny 6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E19" sqref="E19"/>
    </sheetView>
  </sheetViews>
  <sheetFormatPr defaultColWidth="8.8515625" defaultRowHeight="15"/>
  <cols>
    <col min="1" max="1" width="10.28125" style="0" customWidth="1"/>
    <col min="2" max="2" width="50.8515625" style="1" customWidth="1"/>
    <col min="3" max="4" width="16.28125" style="40" customWidth="1"/>
    <col min="5" max="5" width="8.8515625" style="0" customWidth="1"/>
  </cols>
  <sheetData>
    <row r="1" spans="1:5" ht="15">
      <c r="A1" s="71" t="s">
        <v>17</v>
      </c>
      <c r="B1" s="73" t="s">
        <v>16</v>
      </c>
      <c r="C1" s="73"/>
      <c r="D1" s="73"/>
      <c r="E1" s="74"/>
    </row>
    <row r="2" spans="1:5" ht="15">
      <c r="A2" s="4" t="s">
        <v>1</v>
      </c>
      <c r="B2" s="2" t="s">
        <v>2</v>
      </c>
      <c r="C2" s="37" t="s">
        <v>3</v>
      </c>
      <c r="D2" s="37" t="s">
        <v>4</v>
      </c>
      <c r="E2" s="5" t="s">
        <v>0</v>
      </c>
    </row>
    <row r="3" spans="1:5" ht="15">
      <c r="A3" s="6">
        <v>101</v>
      </c>
      <c r="B3" s="3" t="s">
        <v>5</v>
      </c>
      <c r="C3" s="39">
        <v>42384</v>
      </c>
      <c r="D3" s="39">
        <v>42521</v>
      </c>
      <c r="E3" s="7">
        <v>32000</v>
      </c>
    </row>
    <row r="4" spans="1:5" ht="15">
      <c r="A4" s="6">
        <v>102</v>
      </c>
      <c r="B4" s="3" t="s">
        <v>34</v>
      </c>
      <c r="C4" s="39">
        <v>42384</v>
      </c>
      <c r="D4" s="39">
        <v>42521</v>
      </c>
      <c r="E4" s="7">
        <v>38000</v>
      </c>
    </row>
    <row r="5" spans="1:5" ht="15">
      <c r="A5" s="6">
        <v>103</v>
      </c>
      <c r="B5" s="3" t="s">
        <v>6</v>
      </c>
      <c r="C5" s="39">
        <v>42384</v>
      </c>
      <c r="D5" s="39">
        <v>42704</v>
      </c>
      <c r="E5" s="7">
        <v>6000</v>
      </c>
    </row>
    <row r="6" spans="1:5" ht="15">
      <c r="A6" s="6">
        <v>104</v>
      </c>
      <c r="B6" s="3" t="s">
        <v>7</v>
      </c>
      <c r="C6" s="39">
        <v>42384</v>
      </c>
      <c r="D6" s="39">
        <v>42735</v>
      </c>
      <c r="E6" s="7">
        <v>22000</v>
      </c>
    </row>
    <row r="7" spans="1:5" ht="15">
      <c r="A7" s="6">
        <v>105</v>
      </c>
      <c r="B7" s="3" t="s">
        <v>43</v>
      </c>
      <c r="C7" s="39">
        <v>42384</v>
      </c>
      <c r="D7" s="39">
        <v>42674</v>
      </c>
      <c r="E7" s="7">
        <v>6000</v>
      </c>
    </row>
    <row r="8" spans="1:5" ht="15">
      <c r="A8" s="6">
        <v>106</v>
      </c>
      <c r="B8" s="3" t="s">
        <v>44</v>
      </c>
      <c r="C8" s="39">
        <v>42384</v>
      </c>
      <c r="D8" s="39">
        <v>42551</v>
      </c>
      <c r="E8" s="7">
        <v>53000</v>
      </c>
    </row>
    <row r="9" spans="1:5" ht="15">
      <c r="A9" s="6">
        <v>107</v>
      </c>
      <c r="B9" s="3" t="s">
        <v>8</v>
      </c>
      <c r="C9" s="39">
        <v>42384</v>
      </c>
      <c r="D9" s="39">
        <v>42551</v>
      </c>
      <c r="E9" s="7">
        <v>2500</v>
      </c>
    </row>
    <row r="10" spans="1:5" ht="15">
      <c r="A10" s="6">
        <v>108</v>
      </c>
      <c r="B10" s="3" t="s">
        <v>9</v>
      </c>
      <c r="C10" s="39">
        <v>42384</v>
      </c>
      <c r="D10" s="39">
        <v>42735</v>
      </c>
      <c r="E10" s="7">
        <v>7500</v>
      </c>
    </row>
    <row r="11" spans="1:5" ht="15">
      <c r="A11" s="6">
        <v>109</v>
      </c>
      <c r="B11" s="3" t="s">
        <v>45</v>
      </c>
      <c r="C11" s="39">
        <v>42384</v>
      </c>
      <c r="D11" s="39">
        <v>42460</v>
      </c>
      <c r="E11" s="7">
        <v>15000</v>
      </c>
    </row>
    <row r="12" spans="1:5" ht="15">
      <c r="A12" s="6">
        <v>110</v>
      </c>
      <c r="B12" s="3" t="s">
        <v>30</v>
      </c>
      <c r="C12" s="39">
        <v>42461</v>
      </c>
      <c r="D12" s="39">
        <v>42643</v>
      </c>
      <c r="E12" s="7">
        <v>26000</v>
      </c>
    </row>
    <row r="13" spans="1:5" ht="15">
      <c r="A13" s="6">
        <v>111</v>
      </c>
      <c r="B13" s="3" t="s">
        <v>46</v>
      </c>
      <c r="C13" s="39">
        <v>42614</v>
      </c>
      <c r="D13" s="39" t="s">
        <v>47</v>
      </c>
      <c r="E13" s="7">
        <v>20000</v>
      </c>
    </row>
    <row r="14" spans="1:5" ht="15">
      <c r="A14" s="6">
        <v>112</v>
      </c>
      <c r="B14" s="3" t="s">
        <v>10</v>
      </c>
      <c r="C14" s="39">
        <v>42384</v>
      </c>
      <c r="D14" s="39">
        <v>42735</v>
      </c>
      <c r="E14" s="7">
        <v>2500</v>
      </c>
    </row>
    <row r="15" spans="1:5" ht="15">
      <c r="A15" s="6">
        <v>113</v>
      </c>
      <c r="B15" s="3" t="s">
        <v>38</v>
      </c>
      <c r="C15" s="39">
        <v>42384</v>
      </c>
      <c r="D15" s="39">
        <v>42735</v>
      </c>
      <c r="E15" s="7">
        <v>500</v>
      </c>
    </row>
    <row r="16" spans="1:5" ht="15">
      <c r="A16" s="6">
        <v>114</v>
      </c>
      <c r="B16" s="3" t="s">
        <v>42</v>
      </c>
      <c r="C16" s="39">
        <v>42384</v>
      </c>
      <c r="D16" s="39">
        <v>42734</v>
      </c>
      <c r="E16" s="7">
        <v>9000</v>
      </c>
    </row>
    <row r="17" spans="1:5" ht="15">
      <c r="A17" s="6">
        <v>115</v>
      </c>
      <c r="B17" s="3" t="s">
        <v>11</v>
      </c>
      <c r="C17" s="39">
        <v>42384</v>
      </c>
      <c r="D17" s="39">
        <v>42459</v>
      </c>
      <c r="E17" s="7">
        <v>2000</v>
      </c>
    </row>
    <row r="18" spans="1:5" ht="15.75" thickBot="1">
      <c r="A18" s="70">
        <v>116</v>
      </c>
      <c r="B18" s="68" t="s">
        <v>14</v>
      </c>
      <c r="C18" s="39">
        <v>42384</v>
      </c>
      <c r="D18" s="42">
        <v>42735</v>
      </c>
      <c r="E18" s="69">
        <v>13000</v>
      </c>
    </row>
    <row r="19" spans="4:5" ht="15.75" thickBot="1">
      <c r="D19" s="43" t="s">
        <v>13</v>
      </c>
      <c r="E19" s="35">
        <f>SUM(E3:E18)</f>
        <v>255000</v>
      </c>
    </row>
  </sheetData>
  <sheetProtection/>
  <mergeCells count="1">
    <mergeCell ref="B1:E1"/>
  </mergeCells>
  <printOptions/>
  <pageMargins left="0.75" right="0.75" top="1" bottom="1" header="0.3" footer="0.3"/>
  <pageSetup fitToHeight="1" fitToWidth="1"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50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9.140625" style="82" customWidth="1"/>
    <col min="2" max="2" width="38.421875" style="82" customWidth="1"/>
    <col min="3" max="3" width="14.28125" style="82" customWidth="1"/>
    <col min="4" max="4" width="14.140625" style="82" customWidth="1"/>
    <col min="5" max="5" width="7.421875" style="82" customWidth="1"/>
    <col min="6" max="6" width="9.140625" style="83" customWidth="1"/>
    <col min="7" max="7" width="21.421875" style="83" customWidth="1"/>
    <col min="8" max="8" width="9.140625" style="83" customWidth="1"/>
    <col min="9" max="9" width="9.8515625" style="83" bestFit="1" customWidth="1"/>
    <col min="10" max="10" width="22.8515625" style="83" customWidth="1"/>
    <col min="11" max="16384" width="9.140625" style="83" customWidth="1"/>
  </cols>
  <sheetData>
    <row r="1" ht="12" thickBot="1"/>
    <row r="2" spans="1:5" ht="11.25">
      <c r="A2" s="84" t="s">
        <v>53</v>
      </c>
      <c r="B2" s="85"/>
      <c r="C2" s="85"/>
      <c r="D2" s="85"/>
      <c r="E2" s="86"/>
    </row>
    <row r="3" spans="1:5" ht="11.25">
      <c r="A3" s="87" t="s">
        <v>1</v>
      </c>
      <c r="B3" s="88" t="s">
        <v>2</v>
      </c>
      <c r="C3" s="89" t="s">
        <v>12</v>
      </c>
      <c r="D3" s="89" t="s">
        <v>4</v>
      </c>
      <c r="E3" s="90" t="s">
        <v>0</v>
      </c>
    </row>
    <row r="4" spans="1:5" ht="11.25">
      <c r="A4" s="87" t="s">
        <v>54</v>
      </c>
      <c r="B4" s="91" t="s">
        <v>55</v>
      </c>
      <c r="C4" s="91"/>
      <c r="D4" s="91"/>
      <c r="E4" s="92"/>
    </row>
    <row r="5" spans="1:11" ht="11.25">
      <c r="A5" s="93">
        <v>201</v>
      </c>
      <c r="B5" s="89" t="s">
        <v>56</v>
      </c>
      <c r="C5" s="89" t="s">
        <v>57</v>
      </c>
      <c r="D5" s="89" t="s">
        <v>58</v>
      </c>
      <c r="E5" s="94">
        <v>220</v>
      </c>
      <c r="K5" s="95"/>
    </row>
    <row r="6" spans="1:11" ht="11.25">
      <c r="A6" s="96"/>
      <c r="D6" s="88" t="s">
        <v>59</v>
      </c>
      <c r="E6" s="90">
        <f>SUM(E5)</f>
        <v>220</v>
      </c>
      <c r="K6" s="95"/>
    </row>
    <row r="7" spans="1:11" ht="11.25">
      <c r="A7" s="96"/>
      <c r="E7" s="97"/>
      <c r="K7" s="95"/>
    </row>
    <row r="8" spans="1:5" ht="11.25">
      <c r="A8" s="87" t="s">
        <v>60</v>
      </c>
      <c r="B8" s="91" t="s">
        <v>61</v>
      </c>
      <c r="C8" s="91"/>
      <c r="D8" s="91"/>
      <c r="E8" s="92"/>
    </row>
    <row r="9" spans="1:11" ht="11.25">
      <c r="A9" s="98">
        <v>202</v>
      </c>
      <c r="B9" s="99" t="s">
        <v>62</v>
      </c>
      <c r="C9" s="100" t="s">
        <v>63</v>
      </c>
      <c r="D9" s="100" t="s">
        <v>64</v>
      </c>
      <c r="E9" s="101">
        <v>500</v>
      </c>
      <c r="I9" s="95"/>
      <c r="K9" s="95"/>
    </row>
    <row r="10" spans="1:9" ht="11.25">
      <c r="A10" s="98">
        <v>203</v>
      </c>
      <c r="B10" s="99" t="s">
        <v>65</v>
      </c>
      <c r="C10" s="102" t="s">
        <v>66</v>
      </c>
      <c r="D10" s="102" t="s">
        <v>67</v>
      </c>
      <c r="E10" s="101">
        <v>950</v>
      </c>
      <c r="I10" s="103"/>
    </row>
    <row r="11" spans="1:5" ht="11.25">
      <c r="A11" s="93">
        <v>204</v>
      </c>
      <c r="B11" s="89" t="s">
        <v>56</v>
      </c>
      <c r="C11" s="89" t="s">
        <v>57</v>
      </c>
      <c r="D11" s="89" t="s">
        <v>58</v>
      </c>
      <c r="E11" s="94">
        <v>170</v>
      </c>
    </row>
    <row r="12" spans="1:10" ht="11.25">
      <c r="A12" s="96"/>
      <c r="D12" s="88" t="s">
        <v>59</v>
      </c>
      <c r="E12" s="104">
        <f>SUM(E9:E11)</f>
        <v>1620</v>
      </c>
      <c r="H12" s="95"/>
      <c r="J12" s="95"/>
    </row>
    <row r="13" spans="1:10" ht="11.25">
      <c r="A13" s="96"/>
      <c r="E13" s="105"/>
      <c r="H13" s="95"/>
      <c r="J13" s="95"/>
    </row>
    <row r="14" spans="1:5" ht="11.25">
      <c r="A14" s="87" t="s">
        <v>68</v>
      </c>
      <c r="B14" s="91" t="s">
        <v>69</v>
      </c>
      <c r="C14" s="91"/>
      <c r="D14" s="91"/>
      <c r="E14" s="92"/>
    </row>
    <row r="15" spans="1:5" ht="11.25">
      <c r="A15" s="98">
        <v>205</v>
      </c>
      <c r="B15" s="99" t="s">
        <v>70</v>
      </c>
      <c r="C15" s="89" t="s">
        <v>71</v>
      </c>
      <c r="D15" s="89" t="s">
        <v>58</v>
      </c>
      <c r="E15" s="94">
        <v>3500</v>
      </c>
    </row>
    <row r="16" spans="1:5" ht="11.25">
      <c r="A16" s="98">
        <v>206</v>
      </c>
      <c r="B16" s="99" t="s">
        <v>72</v>
      </c>
      <c r="C16" s="89" t="s">
        <v>73</v>
      </c>
      <c r="D16" s="89" t="s">
        <v>74</v>
      </c>
      <c r="E16" s="94">
        <v>3000</v>
      </c>
    </row>
    <row r="17" spans="1:5" ht="11.25">
      <c r="A17" s="98">
        <v>207</v>
      </c>
      <c r="B17" s="99" t="s">
        <v>75</v>
      </c>
      <c r="C17" s="89" t="s">
        <v>76</v>
      </c>
      <c r="D17" s="89" t="s">
        <v>77</v>
      </c>
      <c r="E17" s="94">
        <v>2250</v>
      </c>
    </row>
    <row r="18" spans="1:5" ht="11.25">
      <c r="A18" s="98">
        <v>208</v>
      </c>
      <c r="B18" s="99" t="s">
        <v>78</v>
      </c>
      <c r="C18" s="89" t="s">
        <v>79</v>
      </c>
      <c r="D18" s="89" t="s">
        <v>80</v>
      </c>
      <c r="E18" s="94">
        <v>2350</v>
      </c>
    </row>
    <row r="19" spans="1:5" ht="11.25">
      <c r="A19" s="98">
        <v>209</v>
      </c>
      <c r="B19" s="99" t="s">
        <v>81</v>
      </c>
      <c r="C19" s="89" t="s">
        <v>82</v>
      </c>
      <c r="D19" s="89" t="s">
        <v>74</v>
      </c>
      <c r="E19" s="94">
        <v>2750</v>
      </c>
    </row>
    <row r="20" spans="1:5" ht="11.25">
      <c r="A20" s="98">
        <v>210</v>
      </c>
      <c r="B20" s="99" t="s">
        <v>83</v>
      </c>
      <c r="C20" s="89" t="s">
        <v>84</v>
      </c>
      <c r="D20" s="89" t="s">
        <v>85</v>
      </c>
      <c r="E20" s="94">
        <v>4400</v>
      </c>
    </row>
    <row r="21" spans="1:5" ht="11.25">
      <c r="A21" s="98">
        <v>211</v>
      </c>
      <c r="B21" s="99" t="s">
        <v>86</v>
      </c>
      <c r="C21" s="89" t="s">
        <v>87</v>
      </c>
      <c r="D21" s="89" t="s">
        <v>88</v>
      </c>
      <c r="E21" s="94">
        <v>3800</v>
      </c>
    </row>
    <row r="22" spans="1:5" ht="11.25">
      <c r="A22" s="98">
        <v>212</v>
      </c>
      <c r="B22" s="89" t="s">
        <v>56</v>
      </c>
      <c r="C22" s="89" t="s">
        <v>57</v>
      </c>
      <c r="D22" s="89" t="s">
        <v>58</v>
      </c>
      <c r="E22" s="94">
        <v>340</v>
      </c>
    </row>
    <row r="23" spans="1:5" ht="11.25">
      <c r="A23" s="96"/>
      <c r="D23" s="88" t="s">
        <v>59</v>
      </c>
      <c r="E23" s="90">
        <f>SUM(E15:E22)</f>
        <v>22390</v>
      </c>
    </row>
    <row r="24" spans="1:5" ht="11.25">
      <c r="A24" s="96"/>
      <c r="E24" s="97"/>
    </row>
    <row r="25" spans="1:5" ht="11.25">
      <c r="A25" s="87" t="s">
        <v>89</v>
      </c>
      <c r="B25" s="91" t="s">
        <v>90</v>
      </c>
      <c r="C25" s="91"/>
      <c r="D25" s="91"/>
      <c r="E25" s="92"/>
    </row>
    <row r="26" spans="1:10" ht="11.25">
      <c r="A26" s="98">
        <v>213</v>
      </c>
      <c r="B26" s="99" t="s">
        <v>91</v>
      </c>
      <c r="C26" s="89" t="s">
        <v>79</v>
      </c>
      <c r="D26" s="89" t="s">
        <v>92</v>
      </c>
      <c r="E26" s="94">
        <v>2100</v>
      </c>
      <c r="I26" s="106"/>
      <c r="J26" s="106"/>
    </row>
    <row r="27" spans="1:12" ht="11.25">
      <c r="A27" s="98">
        <v>214</v>
      </c>
      <c r="B27" s="99" t="s">
        <v>93</v>
      </c>
      <c r="C27" s="89" t="s">
        <v>57</v>
      </c>
      <c r="D27" s="100" t="s">
        <v>88</v>
      </c>
      <c r="E27" s="94">
        <v>1350</v>
      </c>
      <c r="I27" s="106"/>
      <c r="J27" s="106"/>
      <c r="L27" s="107"/>
    </row>
    <row r="28" spans="1:10" ht="11.25">
      <c r="A28" s="98">
        <v>215</v>
      </c>
      <c r="B28" s="99" t="s">
        <v>94</v>
      </c>
      <c r="C28" s="89" t="s">
        <v>95</v>
      </c>
      <c r="D28" s="89" t="s">
        <v>96</v>
      </c>
      <c r="E28" s="94">
        <v>700</v>
      </c>
      <c r="I28" s="106"/>
      <c r="J28" s="106"/>
    </row>
    <row r="29" spans="1:10" ht="11.25">
      <c r="A29" s="98">
        <v>216</v>
      </c>
      <c r="B29" s="99" t="s">
        <v>97</v>
      </c>
      <c r="C29" s="89" t="s">
        <v>98</v>
      </c>
      <c r="D29" s="89" t="s">
        <v>99</v>
      </c>
      <c r="E29" s="94">
        <v>1750</v>
      </c>
      <c r="I29" s="106"/>
      <c r="J29" s="106"/>
    </row>
    <row r="30" spans="1:10" ht="11.25">
      <c r="A30" s="98">
        <v>217</v>
      </c>
      <c r="B30" s="89" t="s">
        <v>56</v>
      </c>
      <c r="C30" s="89" t="s">
        <v>57</v>
      </c>
      <c r="D30" s="89" t="s">
        <v>58</v>
      </c>
      <c r="E30" s="94">
        <v>330</v>
      </c>
      <c r="I30" s="108"/>
      <c r="J30" s="108"/>
    </row>
    <row r="31" spans="1:5" ht="11.25">
      <c r="A31" s="96"/>
      <c r="D31" s="88" t="s">
        <v>59</v>
      </c>
      <c r="E31" s="90">
        <f>SUM(E26:E30)</f>
        <v>6230</v>
      </c>
    </row>
    <row r="32" spans="1:5" ht="11.25">
      <c r="A32" s="96"/>
      <c r="D32" s="109"/>
      <c r="E32" s="110"/>
    </row>
    <row r="33" spans="1:5" ht="11.25">
      <c r="A33" s="87" t="s">
        <v>100</v>
      </c>
      <c r="B33" s="91" t="s">
        <v>101</v>
      </c>
      <c r="C33" s="91"/>
      <c r="D33" s="91"/>
      <c r="E33" s="92"/>
    </row>
    <row r="34" spans="1:5" ht="11.25">
      <c r="A34" s="93">
        <v>218</v>
      </c>
      <c r="B34" s="89" t="s">
        <v>56</v>
      </c>
      <c r="C34" s="89" t="s">
        <v>57</v>
      </c>
      <c r="D34" s="89" t="s">
        <v>58</v>
      </c>
      <c r="E34" s="94">
        <v>160</v>
      </c>
    </row>
    <row r="35" spans="1:5" ht="11.25">
      <c r="A35" s="96"/>
      <c r="D35" s="88" t="s">
        <v>59</v>
      </c>
      <c r="E35" s="90">
        <f>SUM(E34)</f>
        <v>160</v>
      </c>
    </row>
    <row r="36" spans="1:5" ht="11.25">
      <c r="A36" s="96"/>
      <c r="E36" s="97"/>
    </row>
    <row r="37" spans="1:5" ht="11.25">
      <c r="A37" s="87" t="s">
        <v>102</v>
      </c>
      <c r="B37" s="91" t="s">
        <v>103</v>
      </c>
      <c r="C37" s="91"/>
      <c r="D37" s="91"/>
      <c r="E37" s="92"/>
    </row>
    <row r="38" spans="1:5" ht="11.25">
      <c r="A38" s="98">
        <v>219</v>
      </c>
      <c r="B38" s="99" t="s">
        <v>104</v>
      </c>
      <c r="C38" s="89" t="s">
        <v>105</v>
      </c>
      <c r="D38" s="89" t="s">
        <v>106</v>
      </c>
      <c r="E38" s="94">
        <v>550</v>
      </c>
    </row>
    <row r="39" spans="1:5" ht="11.25">
      <c r="A39" s="98">
        <v>220</v>
      </c>
      <c r="B39" s="99" t="s">
        <v>107</v>
      </c>
      <c r="C39" s="89" t="s">
        <v>79</v>
      </c>
      <c r="D39" s="89" t="s">
        <v>58</v>
      </c>
      <c r="E39" s="94">
        <v>500</v>
      </c>
    </row>
    <row r="40" spans="1:5" ht="11.25">
      <c r="A40" s="93">
        <v>221</v>
      </c>
      <c r="B40" s="89" t="s">
        <v>56</v>
      </c>
      <c r="C40" s="89" t="s">
        <v>57</v>
      </c>
      <c r="D40" s="89" t="s">
        <v>58</v>
      </c>
      <c r="E40" s="94">
        <v>190</v>
      </c>
    </row>
    <row r="41" spans="1:5" ht="11.25">
      <c r="A41" s="96"/>
      <c r="D41" s="88" t="s">
        <v>59</v>
      </c>
      <c r="E41" s="90">
        <f>SUM(E38:E40)</f>
        <v>1240</v>
      </c>
    </row>
    <row r="42" spans="1:5" ht="11.25">
      <c r="A42" s="96"/>
      <c r="D42" s="109"/>
      <c r="E42" s="110"/>
    </row>
    <row r="43" spans="1:5" ht="11.25">
      <c r="A43" s="87" t="s">
        <v>108</v>
      </c>
      <c r="B43" s="91" t="s">
        <v>109</v>
      </c>
      <c r="C43" s="91"/>
      <c r="D43" s="91"/>
      <c r="E43" s="92"/>
    </row>
    <row r="44" spans="1:5" ht="11.25">
      <c r="A44" s="98">
        <v>222</v>
      </c>
      <c r="B44" s="99" t="s">
        <v>110</v>
      </c>
      <c r="C44" s="89" t="s">
        <v>111</v>
      </c>
      <c r="D44" s="89" t="s">
        <v>58</v>
      </c>
      <c r="E44" s="94">
        <v>500</v>
      </c>
    </row>
    <row r="45" spans="1:5" ht="11.25">
      <c r="A45" s="98">
        <v>223</v>
      </c>
      <c r="B45" s="99" t="s">
        <v>112</v>
      </c>
      <c r="C45" s="89" t="s">
        <v>111</v>
      </c>
      <c r="D45" s="89" t="s">
        <v>58</v>
      </c>
      <c r="E45" s="94">
        <v>1050</v>
      </c>
    </row>
    <row r="46" spans="1:5" ht="11.25">
      <c r="A46" s="98">
        <v>224</v>
      </c>
      <c r="B46" s="99" t="s">
        <v>113</v>
      </c>
      <c r="C46" s="89" t="s">
        <v>111</v>
      </c>
      <c r="D46" s="89" t="s">
        <v>58</v>
      </c>
      <c r="E46" s="94">
        <v>3050</v>
      </c>
    </row>
    <row r="47" spans="1:5" ht="11.25">
      <c r="A47" s="98">
        <v>225</v>
      </c>
      <c r="B47" s="99" t="s">
        <v>114</v>
      </c>
      <c r="C47" s="89" t="s">
        <v>111</v>
      </c>
      <c r="D47" s="89" t="s">
        <v>58</v>
      </c>
      <c r="E47" s="94">
        <v>2250</v>
      </c>
    </row>
    <row r="48" spans="1:5" ht="11.25">
      <c r="A48" s="98">
        <v>226</v>
      </c>
      <c r="B48" s="99" t="s">
        <v>115</v>
      </c>
      <c r="C48" s="89" t="s">
        <v>63</v>
      </c>
      <c r="D48" s="89" t="s">
        <v>88</v>
      </c>
      <c r="E48" s="94">
        <v>1800</v>
      </c>
    </row>
    <row r="49" spans="1:5" ht="11.25">
      <c r="A49" s="98">
        <v>227</v>
      </c>
      <c r="B49" s="99" t="s">
        <v>116</v>
      </c>
      <c r="C49" s="89" t="s">
        <v>82</v>
      </c>
      <c r="D49" s="89" t="s">
        <v>74</v>
      </c>
      <c r="E49" s="94">
        <v>450</v>
      </c>
    </row>
    <row r="50" spans="1:5" ht="11.25">
      <c r="A50" s="98">
        <v>228</v>
      </c>
      <c r="B50" s="99" t="s">
        <v>117</v>
      </c>
      <c r="C50" s="89" t="s">
        <v>111</v>
      </c>
      <c r="D50" s="89" t="s">
        <v>74</v>
      </c>
      <c r="E50" s="94">
        <v>3700</v>
      </c>
    </row>
    <row r="51" spans="1:5" ht="11.25">
      <c r="A51" s="98">
        <v>229</v>
      </c>
      <c r="B51" s="99" t="s">
        <v>118</v>
      </c>
      <c r="C51" s="89" t="s">
        <v>73</v>
      </c>
      <c r="D51" s="89" t="s">
        <v>119</v>
      </c>
      <c r="E51" s="94">
        <v>5200</v>
      </c>
    </row>
    <row r="52" spans="1:5" ht="11.25">
      <c r="A52" s="98">
        <v>230</v>
      </c>
      <c r="B52" s="99" t="s">
        <v>120</v>
      </c>
      <c r="C52" s="89" t="s">
        <v>121</v>
      </c>
      <c r="D52" s="89" t="s">
        <v>122</v>
      </c>
      <c r="E52" s="94">
        <v>800</v>
      </c>
    </row>
    <row r="53" spans="1:5" ht="11.25">
      <c r="A53" s="98">
        <v>231</v>
      </c>
      <c r="B53" s="99" t="s">
        <v>123</v>
      </c>
      <c r="C53" s="89" t="s">
        <v>57</v>
      </c>
      <c r="D53" s="89" t="s">
        <v>119</v>
      </c>
      <c r="E53" s="94">
        <v>1800</v>
      </c>
    </row>
    <row r="54" spans="1:5" ht="11.25">
      <c r="A54" s="98">
        <v>232</v>
      </c>
      <c r="B54" s="99" t="s">
        <v>124</v>
      </c>
      <c r="C54" s="89" t="s">
        <v>57</v>
      </c>
      <c r="D54" s="89" t="s">
        <v>125</v>
      </c>
      <c r="E54" s="94">
        <v>2100</v>
      </c>
    </row>
    <row r="55" spans="1:5" ht="11.25">
      <c r="A55" s="98">
        <v>233</v>
      </c>
      <c r="B55" s="99" t="s">
        <v>126</v>
      </c>
      <c r="C55" s="89" t="s">
        <v>111</v>
      </c>
      <c r="D55" s="89" t="s">
        <v>58</v>
      </c>
      <c r="E55" s="94">
        <v>1550</v>
      </c>
    </row>
    <row r="56" spans="1:5" ht="11.25">
      <c r="A56" s="98">
        <v>234</v>
      </c>
      <c r="B56" s="99" t="s">
        <v>127</v>
      </c>
      <c r="C56" s="89" t="s">
        <v>87</v>
      </c>
      <c r="D56" s="89" t="s">
        <v>58</v>
      </c>
      <c r="E56" s="94">
        <v>3850</v>
      </c>
    </row>
    <row r="57" spans="1:5" ht="11.25">
      <c r="A57" s="98">
        <v>235</v>
      </c>
      <c r="B57" s="99" t="s">
        <v>128</v>
      </c>
      <c r="C57" s="89" t="s">
        <v>111</v>
      </c>
      <c r="D57" s="89" t="s">
        <v>58</v>
      </c>
      <c r="E57" s="94">
        <v>4150</v>
      </c>
    </row>
    <row r="58" spans="1:5" ht="11.25">
      <c r="A58" s="98">
        <v>236</v>
      </c>
      <c r="B58" s="99" t="s">
        <v>129</v>
      </c>
      <c r="C58" s="89" t="s">
        <v>130</v>
      </c>
      <c r="D58" s="89" t="s">
        <v>131</v>
      </c>
      <c r="E58" s="94">
        <v>400</v>
      </c>
    </row>
    <row r="59" spans="1:5" ht="11.25">
      <c r="A59" s="98">
        <v>237</v>
      </c>
      <c r="B59" s="89" t="s">
        <v>56</v>
      </c>
      <c r="C59" s="89" t="s">
        <v>57</v>
      </c>
      <c r="D59" s="89" t="s">
        <v>58</v>
      </c>
      <c r="E59" s="94">
        <v>360</v>
      </c>
    </row>
    <row r="60" spans="1:5" ht="11.25">
      <c r="A60" s="96"/>
      <c r="D60" s="88" t="s">
        <v>59</v>
      </c>
      <c r="E60" s="90">
        <f>SUM(E44:E59)</f>
        <v>33010</v>
      </c>
    </row>
    <row r="61" spans="1:5" ht="11.25">
      <c r="A61" s="96"/>
      <c r="E61" s="97"/>
    </row>
    <row r="62" spans="1:8" ht="11.25">
      <c r="A62" s="87" t="s">
        <v>132</v>
      </c>
      <c r="B62" s="91" t="s">
        <v>133</v>
      </c>
      <c r="C62" s="91"/>
      <c r="D62" s="91"/>
      <c r="E62" s="92"/>
      <c r="H62" s="108"/>
    </row>
    <row r="63" spans="1:5" ht="11.25">
      <c r="A63" s="98">
        <v>238</v>
      </c>
      <c r="B63" s="99" t="s">
        <v>134</v>
      </c>
      <c r="C63" s="89" t="s">
        <v>111</v>
      </c>
      <c r="D63" s="89" t="s">
        <v>58</v>
      </c>
      <c r="E63" s="94">
        <v>400</v>
      </c>
    </row>
    <row r="64" spans="1:5" ht="11.25">
      <c r="A64" s="93">
        <v>239</v>
      </c>
      <c r="B64" s="89" t="s">
        <v>56</v>
      </c>
      <c r="C64" s="89" t="s">
        <v>57</v>
      </c>
      <c r="D64" s="89" t="s">
        <v>58</v>
      </c>
      <c r="E64" s="94">
        <v>220</v>
      </c>
    </row>
    <row r="65" spans="1:5" ht="11.25">
      <c r="A65" s="111"/>
      <c r="B65" s="112"/>
      <c r="C65" s="113"/>
      <c r="D65" s="88" t="s">
        <v>59</v>
      </c>
      <c r="E65" s="90">
        <f>SUM(E63:E64)</f>
        <v>620</v>
      </c>
    </row>
    <row r="66" spans="1:6" ht="11.25">
      <c r="A66" s="114"/>
      <c r="D66" s="109"/>
      <c r="E66" s="109"/>
      <c r="F66" s="108"/>
    </row>
    <row r="67" spans="1:5" ht="11.25">
      <c r="A67" s="88" t="s">
        <v>135</v>
      </c>
      <c r="B67" s="91" t="s">
        <v>136</v>
      </c>
      <c r="C67" s="91"/>
      <c r="D67" s="91"/>
      <c r="E67" s="91"/>
    </row>
    <row r="68" spans="1:5" ht="11.25">
      <c r="A68" s="115">
        <v>240</v>
      </c>
      <c r="B68" s="116" t="s">
        <v>137</v>
      </c>
      <c r="C68" s="117" t="s">
        <v>138</v>
      </c>
      <c r="D68" s="117" t="s">
        <v>139</v>
      </c>
      <c r="E68" s="118">
        <v>250</v>
      </c>
    </row>
    <row r="69" spans="1:5" ht="11.25">
      <c r="A69" s="98">
        <v>241</v>
      </c>
      <c r="B69" s="99" t="s">
        <v>140</v>
      </c>
      <c r="C69" s="89" t="s">
        <v>79</v>
      </c>
      <c r="D69" s="89" t="s">
        <v>141</v>
      </c>
      <c r="E69" s="94">
        <v>1000</v>
      </c>
    </row>
    <row r="70" spans="1:5" ht="11.25">
      <c r="A70" s="98">
        <v>242</v>
      </c>
      <c r="B70" s="99" t="s">
        <v>142</v>
      </c>
      <c r="C70" s="89" t="s">
        <v>138</v>
      </c>
      <c r="D70" s="89" t="s">
        <v>58</v>
      </c>
      <c r="E70" s="94">
        <v>12300</v>
      </c>
    </row>
    <row r="71" spans="1:5" ht="22.5">
      <c r="A71" s="119">
        <v>243</v>
      </c>
      <c r="B71" s="120" t="s">
        <v>143</v>
      </c>
      <c r="C71" s="89" t="s">
        <v>144</v>
      </c>
      <c r="D71" s="89" t="s">
        <v>88</v>
      </c>
      <c r="E71" s="94">
        <v>700</v>
      </c>
    </row>
    <row r="72" spans="1:5" ht="11.25">
      <c r="A72" s="98">
        <v>244</v>
      </c>
      <c r="B72" s="99" t="s">
        <v>145</v>
      </c>
      <c r="C72" s="89" t="s">
        <v>87</v>
      </c>
      <c r="D72" s="89" t="s">
        <v>58</v>
      </c>
      <c r="E72" s="94">
        <v>13250</v>
      </c>
    </row>
    <row r="73" spans="1:5" ht="11.25">
      <c r="A73" s="98">
        <v>245</v>
      </c>
      <c r="B73" s="89" t="s">
        <v>56</v>
      </c>
      <c r="C73" s="89" t="s">
        <v>57</v>
      </c>
      <c r="D73" s="89" t="s">
        <v>58</v>
      </c>
      <c r="E73" s="94">
        <v>240</v>
      </c>
    </row>
    <row r="74" spans="1:5" ht="11.25">
      <c r="A74" s="96"/>
      <c r="D74" s="88" t="s">
        <v>59</v>
      </c>
      <c r="E74" s="90">
        <f>SUM(E68:E73)</f>
        <v>27740</v>
      </c>
    </row>
    <row r="75" spans="1:5" ht="11.25">
      <c r="A75" s="96"/>
      <c r="D75" s="109"/>
      <c r="E75" s="110"/>
    </row>
    <row r="76" spans="1:5" ht="11.25">
      <c r="A76" s="87" t="s">
        <v>146</v>
      </c>
      <c r="B76" s="91" t="s">
        <v>147</v>
      </c>
      <c r="C76" s="91"/>
      <c r="D76" s="91"/>
      <c r="E76" s="92"/>
    </row>
    <row r="77" spans="1:5" ht="11.25">
      <c r="A77" s="98">
        <v>246</v>
      </c>
      <c r="B77" s="99" t="s">
        <v>148</v>
      </c>
      <c r="C77" s="89" t="s">
        <v>141</v>
      </c>
      <c r="D77" s="89" t="s">
        <v>149</v>
      </c>
      <c r="E77" s="94">
        <v>800</v>
      </c>
    </row>
    <row r="78" spans="1:5" ht="11.25">
      <c r="A78" s="96"/>
      <c r="D78" s="88" t="s">
        <v>59</v>
      </c>
      <c r="E78" s="90">
        <f>SUM(E77:E77)</f>
        <v>800</v>
      </c>
    </row>
    <row r="79" spans="1:5" ht="11.25">
      <c r="A79" s="96"/>
      <c r="D79" s="109"/>
      <c r="E79" s="110"/>
    </row>
    <row r="80" spans="1:5" ht="11.25">
      <c r="A80" s="87" t="s">
        <v>150</v>
      </c>
      <c r="B80" s="91" t="s">
        <v>151</v>
      </c>
      <c r="C80" s="91"/>
      <c r="D80" s="91"/>
      <c r="E80" s="92"/>
    </row>
    <row r="81" spans="1:5" ht="11.25">
      <c r="A81" s="98">
        <v>247</v>
      </c>
      <c r="B81" s="99" t="s">
        <v>152</v>
      </c>
      <c r="C81" s="89" t="s">
        <v>98</v>
      </c>
      <c r="D81" s="89" t="s">
        <v>153</v>
      </c>
      <c r="E81" s="94">
        <v>950</v>
      </c>
    </row>
    <row r="82" spans="1:5" ht="11.25">
      <c r="A82" s="93">
        <v>248</v>
      </c>
      <c r="B82" s="89" t="s">
        <v>56</v>
      </c>
      <c r="C82" s="89" t="s">
        <v>57</v>
      </c>
      <c r="D82" s="89" t="s">
        <v>58</v>
      </c>
      <c r="E82" s="94">
        <v>160</v>
      </c>
    </row>
    <row r="83" spans="1:5" ht="11.25">
      <c r="A83" s="96"/>
      <c r="D83" s="88" t="s">
        <v>59</v>
      </c>
      <c r="E83" s="90">
        <f>SUM(E81:E82)</f>
        <v>1110</v>
      </c>
    </row>
    <row r="84" spans="1:5" ht="11.25">
      <c r="A84" s="96"/>
      <c r="D84" s="109"/>
      <c r="E84" s="110"/>
    </row>
    <row r="85" spans="1:5" ht="11.25">
      <c r="A85" s="87" t="s">
        <v>154</v>
      </c>
      <c r="B85" s="91" t="s">
        <v>155</v>
      </c>
      <c r="C85" s="91"/>
      <c r="D85" s="91"/>
      <c r="E85" s="92"/>
    </row>
    <row r="86" spans="1:5" ht="11.25">
      <c r="A86" s="98">
        <v>249</v>
      </c>
      <c r="B86" s="99" t="s">
        <v>156</v>
      </c>
      <c r="C86" s="89" t="s">
        <v>157</v>
      </c>
      <c r="D86" s="89" t="s">
        <v>158</v>
      </c>
      <c r="E86" s="94">
        <v>650</v>
      </c>
    </row>
    <row r="87" spans="1:5" ht="11.25">
      <c r="A87" s="96"/>
      <c r="D87" s="88" t="s">
        <v>59</v>
      </c>
      <c r="E87" s="90">
        <f>SUM(E86)</f>
        <v>650</v>
      </c>
    </row>
    <row r="88" spans="1:5" ht="11.25">
      <c r="A88" s="96"/>
      <c r="D88" s="109"/>
      <c r="E88" s="110"/>
    </row>
    <row r="89" spans="1:5" ht="11.25">
      <c r="A89" s="87" t="s">
        <v>159</v>
      </c>
      <c r="B89" s="91" t="s">
        <v>160</v>
      </c>
      <c r="C89" s="91"/>
      <c r="D89" s="91"/>
      <c r="E89" s="92"/>
    </row>
    <row r="90" spans="1:5" ht="11.25">
      <c r="A90" s="98">
        <v>250</v>
      </c>
      <c r="B90" s="99" t="s">
        <v>161</v>
      </c>
      <c r="C90" s="89" t="s">
        <v>73</v>
      </c>
      <c r="D90" s="89" t="s">
        <v>74</v>
      </c>
      <c r="E90" s="94">
        <v>2500</v>
      </c>
    </row>
    <row r="91" spans="1:5" ht="11.25">
      <c r="A91" s="98">
        <v>251</v>
      </c>
      <c r="B91" s="99" t="s">
        <v>162</v>
      </c>
      <c r="C91" s="89" t="s">
        <v>73</v>
      </c>
      <c r="D91" s="89" t="s">
        <v>74</v>
      </c>
      <c r="E91" s="94">
        <v>2600</v>
      </c>
    </row>
    <row r="92" spans="1:5" ht="11.25">
      <c r="A92" s="98">
        <v>252</v>
      </c>
      <c r="B92" s="121" t="s">
        <v>163</v>
      </c>
      <c r="C92" s="89" t="s">
        <v>57</v>
      </c>
      <c r="D92" s="89" t="s">
        <v>164</v>
      </c>
      <c r="E92" s="94">
        <v>3500</v>
      </c>
    </row>
    <row r="93" spans="1:5" ht="11.25">
      <c r="A93" s="98">
        <v>253</v>
      </c>
      <c r="B93" s="99" t="s">
        <v>165</v>
      </c>
      <c r="C93" s="89" t="s">
        <v>73</v>
      </c>
      <c r="D93" s="89" t="s">
        <v>74</v>
      </c>
      <c r="E93" s="94">
        <v>2300</v>
      </c>
    </row>
    <row r="94" spans="1:5" ht="11.25">
      <c r="A94" s="98">
        <v>254</v>
      </c>
      <c r="B94" s="99" t="s">
        <v>166</v>
      </c>
      <c r="C94" s="89" t="s">
        <v>73</v>
      </c>
      <c r="D94" s="89" t="s">
        <v>74</v>
      </c>
      <c r="E94" s="94">
        <v>1750</v>
      </c>
    </row>
    <row r="95" spans="1:5" ht="11.25">
      <c r="A95" s="98">
        <v>255</v>
      </c>
      <c r="B95" s="89" t="s">
        <v>56</v>
      </c>
      <c r="C95" s="89" t="s">
        <v>57</v>
      </c>
      <c r="D95" s="89" t="s">
        <v>58</v>
      </c>
      <c r="E95" s="94">
        <v>230</v>
      </c>
    </row>
    <row r="96" spans="1:5" ht="11.25">
      <c r="A96" s="96"/>
      <c r="D96" s="88" t="s">
        <v>59</v>
      </c>
      <c r="E96" s="90">
        <f>SUM(E90:E95)</f>
        <v>12880</v>
      </c>
    </row>
    <row r="97" spans="1:5" ht="11.25">
      <c r="A97" s="96"/>
      <c r="D97" s="109"/>
      <c r="E97" s="110"/>
    </row>
    <row r="98" spans="1:5" ht="11.25">
      <c r="A98" s="87" t="s">
        <v>167</v>
      </c>
      <c r="B98" s="91" t="s">
        <v>168</v>
      </c>
      <c r="C98" s="91"/>
      <c r="D98" s="91"/>
      <c r="E98" s="92"/>
    </row>
    <row r="99" spans="1:5" ht="11.25">
      <c r="A99" s="98">
        <v>256</v>
      </c>
      <c r="B99" s="99" t="s">
        <v>169</v>
      </c>
      <c r="C99" s="89" t="s">
        <v>170</v>
      </c>
      <c r="D99" s="89" t="s">
        <v>171</v>
      </c>
      <c r="E99" s="94">
        <v>500</v>
      </c>
    </row>
    <row r="100" spans="1:5" ht="11.25">
      <c r="A100" s="98">
        <v>257</v>
      </c>
      <c r="B100" s="99" t="s">
        <v>172</v>
      </c>
      <c r="C100" s="89" t="s">
        <v>57</v>
      </c>
      <c r="D100" s="89" t="s">
        <v>131</v>
      </c>
      <c r="E100" s="94">
        <v>870</v>
      </c>
    </row>
    <row r="101" spans="1:5" ht="11.25">
      <c r="A101" s="98">
        <v>258</v>
      </c>
      <c r="B101" s="99" t="s">
        <v>173</v>
      </c>
      <c r="C101" s="89" t="s">
        <v>82</v>
      </c>
      <c r="D101" s="89" t="s">
        <v>131</v>
      </c>
      <c r="E101" s="94">
        <v>450</v>
      </c>
    </row>
    <row r="102" spans="1:5" ht="11.25">
      <c r="A102" s="98">
        <v>259</v>
      </c>
      <c r="B102" s="89" t="s">
        <v>56</v>
      </c>
      <c r="C102" s="89" t="s">
        <v>57</v>
      </c>
      <c r="D102" s="89" t="s">
        <v>58</v>
      </c>
      <c r="E102" s="94">
        <v>150</v>
      </c>
    </row>
    <row r="103" spans="1:5" ht="11.25">
      <c r="A103" s="96"/>
      <c r="D103" s="88" t="s">
        <v>59</v>
      </c>
      <c r="E103" s="90">
        <f>SUM(E99:E102)</f>
        <v>1970</v>
      </c>
    </row>
    <row r="104" spans="1:5" ht="11.25">
      <c r="A104" s="96"/>
      <c r="D104" s="109"/>
      <c r="E104" s="110"/>
    </row>
    <row r="105" spans="1:5" ht="11.25">
      <c r="A105" s="87" t="s">
        <v>174</v>
      </c>
      <c r="B105" s="91" t="s">
        <v>175</v>
      </c>
      <c r="C105" s="91"/>
      <c r="D105" s="91"/>
      <c r="E105" s="92"/>
    </row>
    <row r="106" spans="1:5" ht="11.25">
      <c r="A106" s="98">
        <v>260</v>
      </c>
      <c r="B106" s="99" t="s">
        <v>176</v>
      </c>
      <c r="C106" s="89" t="s">
        <v>177</v>
      </c>
      <c r="D106" s="89" t="s">
        <v>98</v>
      </c>
      <c r="E106" s="94">
        <v>1800</v>
      </c>
    </row>
    <row r="107" spans="1:5" ht="11.25">
      <c r="A107" s="93">
        <v>261</v>
      </c>
      <c r="B107" s="89" t="s">
        <v>56</v>
      </c>
      <c r="C107" s="89" t="s">
        <v>57</v>
      </c>
      <c r="D107" s="89" t="s">
        <v>58</v>
      </c>
      <c r="E107" s="94">
        <v>160</v>
      </c>
    </row>
    <row r="108" spans="1:5" ht="11.25">
      <c r="A108" s="96"/>
      <c r="D108" s="88" t="s">
        <v>59</v>
      </c>
      <c r="E108" s="90">
        <f>SUM(E106:E107)</f>
        <v>1960</v>
      </c>
    </row>
    <row r="109" spans="1:5" ht="11.25">
      <c r="A109" s="96"/>
      <c r="D109" s="109"/>
      <c r="E109" s="110"/>
    </row>
    <row r="110" spans="1:5" ht="11.25">
      <c r="A110" s="87" t="s">
        <v>178</v>
      </c>
      <c r="B110" s="91" t="s">
        <v>179</v>
      </c>
      <c r="C110" s="91"/>
      <c r="D110" s="91"/>
      <c r="E110" s="92"/>
    </row>
    <row r="111" spans="1:5" ht="11.25">
      <c r="A111" s="98">
        <v>262</v>
      </c>
      <c r="B111" s="99" t="s">
        <v>180</v>
      </c>
      <c r="C111" s="89" t="s">
        <v>57</v>
      </c>
      <c r="D111" s="89" t="s">
        <v>74</v>
      </c>
      <c r="E111" s="94">
        <v>4450</v>
      </c>
    </row>
    <row r="112" spans="1:5" ht="11.25">
      <c r="A112" s="96"/>
      <c r="D112" s="88" t="s">
        <v>59</v>
      </c>
      <c r="E112" s="90">
        <f>SUM(E111)</f>
        <v>4450</v>
      </c>
    </row>
    <row r="113" spans="1:5" ht="11.25">
      <c r="A113" s="96"/>
      <c r="D113" s="109"/>
      <c r="E113" s="110"/>
    </row>
    <row r="114" spans="1:5" ht="11.25">
      <c r="A114" s="87" t="s">
        <v>181</v>
      </c>
      <c r="B114" s="91" t="s">
        <v>182</v>
      </c>
      <c r="C114" s="91"/>
      <c r="D114" s="91"/>
      <c r="E114" s="92"/>
    </row>
    <row r="115" spans="1:5" ht="11.25">
      <c r="A115" s="98">
        <v>263</v>
      </c>
      <c r="B115" s="99" t="s">
        <v>183</v>
      </c>
      <c r="C115" s="89" t="s">
        <v>82</v>
      </c>
      <c r="D115" s="89" t="s">
        <v>67</v>
      </c>
      <c r="E115" s="94">
        <v>900</v>
      </c>
    </row>
    <row r="116" spans="1:5" ht="11.25">
      <c r="A116" s="98">
        <v>264</v>
      </c>
      <c r="B116" s="99" t="s">
        <v>184</v>
      </c>
      <c r="C116" s="89" t="s">
        <v>121</v>
      </c>
      <c r="D116" s="89" t="s">
        <v>63</v>
      </c>
      <c r="E116" s="94">
        <v>650</v>
      </c>
    </row>
    <row r="117" spans="1:5" ht="11.25">
      <c r="A117" s="96"/>
      <c r="D117" s="88" t="s">
        <v>59</v>
      </c>
      <c r="E117" s="90">
        <f>SUM(E115:E116)</f>
        <v>1550</v>
      </c>
    </row>
    <row r="118" spans="1:5" ht="11.25">
      <c r="A118" s="96"/>
      <c r="D118" s="109"/>
      <c r="E118" s="110"/>
    </row>
    <row r="119" spans="1:5" ht="11.25">
      <c r="A119" s="87" t="s">
        <v>185</v>
      </c>
      <c r="B119" s="91" t="s">
        <v>186</v>
      </c>
      <c r="C119" s="91"/>
      <c r="D119" s="91"/>
      <c r="E119" s="92"/>
    </row>
    <row r="120" spans="1:5" ht="11.25">
      <c r="A120" s="98">
        <v>265</v>
      </c>
      <c r="B120" s="99" t="s">
        <v>187</v>
      </c>
      <c r="C120" s="89" t="s">
        <v>188</v>
      </c>
      <c r="D120" s="89" t="s">
        <v>189</v>
      </c>
      <c r="E120" s="94">
        <v>2000</v>
      </c>
    </row>
    <row r="121" spans="1:5" ht="11.25">
      <c r="A121" s="98">
        <v>266</v>
      </c>
      <c r="B121" s="99" t="s">
        <v>190</v>
      </c>
      <c r="C121" s="89" t="s">
        <v>191</v>
      </c>
      <c r="D121" s="89" t="s">
        <v>192</v>
      </c>
      <c r="E121" s="94">
        <v>500</v>
      </c>
    </row>
    <row r="122" spans="1:5" ht="11.25">
      <c r="A122" s="98">
        <v>267</v>
      </c>
      <c r="B122" s="99" t="s">
        <v>193</v>
      </c>
      <c r="C122" s="89" t="s">
        <v>194</v>
      </c>
      <c r="D122" s="89" t="s">
        <v>195</v>
      </c>
      <c r="E122" s="94">
        <v>300</v>
      </c>
    </row>
    <row r="123" spans="1:5" ht="11.25">
      <c r="A123" s="98">
        <v>268</v>
      </c>
      <c r="B123" s="89" t="s">
        <v>56</v>
      </c>
      <c r="C123" s="89" t="s">
        <v>57</v>
      </c>
      <c r="D123" s="89" t="s">
        <v>58</v>
      </c>
      <c r="E123" s="94">
        <v>200</v>
      </c>
    </row>
    <row r="124" spans="1:5" ht="11.25">
      <c r="A124" s="96"/>
      <c r="D124" s="88" t="s">
        <v>59</v>
      </c>
      <c r="E124" s="90">
        <f>SUM(E120:E123)</f>
        <v>3000</v>
      </c>
    </row>
    <row r="125" spans="1:5" ht="11.25">
      <c r="A125" s="96"/>
      <c r="D125" s="109"/>
      <c r="E125" s="110"/>
    </row>
    <row r="126" spans="1:5" ht="11.25">
      <c r="A126" s="87" t="s">
        <v>196</v>
      </c>
      <c r="B126" s="91" t="s">
        <v>197</v>
      </c>
      <c r="C126" s="91"/>
      <c r="D126" s="91"/>
      <c r="E126" s="92"/>
    </row>
    <row r="127" spans="1:5" ht="11.25">
      <c r="A127" s="98">
        <v>269</v>
      </c>
      <c r="B127" s="99" t="s">
        <v>198</v>
      </c>
      <c r="C127" s="89" t="s">
        <v>111</v>
      </c>
      <c r="D127" s="89" t="s">
        <v>58</v>
      </c>
      <c r="E127" s="94">
        <v>250</v>
      </c>
    </row>
    <row r="128" spans="1:5" ht="11.25">
      <c r="A128" s="98">
        <v>270</v>
      </c>
      <c r="B128" s="99" t="s">
        <v>199</v>
      </c>
      <c r="C128" s="89" t="s">
        <v>111</v>
      </c>
      <c r="D128" s="89" t="s">
        <v>58</v>
      </c>
      <c r="E128" s="94">
        <v>500</v>
      </c>
    </row>
    <row r="129" spans="1:5" ht="11.25">
      <c r="A129" s="98">
        <v>271</v>
      </c>
      <c r="B129" s="99" t="s">
        <v>200</v>
      </c>
      <c r="C129" s="89" t="s">
        <v>111</v>
      </c>
      <c r="D129" s="89" t="s">
        <v>58</v>
      </c>
      <c r="E129" s="94">
        <v>400</v>
      </c>
    </row>
    <row r="130" spans="1:5" ht="11.25">
      <c r="A130" s="98">
        <v>272</v>
      </c>
      <c r="B130" s="99" t="s">
        <v>201</v>
      </c>
      <c r="C130" s="89" t="s">
        <v>202</v>
      </c>
      <c r="D130" s="89" t="s">
        <v>58</v>
      </c>
      <c r="E130" s="94">
        <v>2330</v>
      </c>
    </row>
    <row r="131" spans="1:5" ht="11.25">
      <c r="A131" s="98">
        <v>273</v>
      </c>
      <c r="B131" s="99" t="s">
        <v>203</v>
      </c>
      <c r="C131" s="89" t="s">
        <v>111</v>
      </c>
      <c r="D131" s="89" t="s">
        <v>58</v>
      </c>
      <c r="E131" s="94">
        <v>2250</v>
      </c>
    </row>
    <row r="132" spans="1:5" ht="11.25">
      <c r="A132" s="98">
        <v>274</v>
      </c>
      <c r="B132" s="99" t="s">
        <v>204</v>
      </c>
      <c r="C132" s="89" t="s">
        <v>111</v>
      </c>
      <c r="D132" s="89" t="s">
        <v>58</v>
      </c>
      <c r="E132" s="94">
        <v>1850</v>
      </c>
    </row>
    <row r="133" spans="1:5" ht="11.25">
      <c r="A133" s="98">
        <v>275</v>
      </c>
      <c r="B133" s="99" t="s">
        <v>205</v>
      </c>
      <c r="C133" s="89" t="s">
        <v>111</v>
      </c>
      <c r="D133" s="89" t="s">
        <v>58</v>
      </c>
      <c r="E133" s="94">
        <v>900</v>
      </c>
    </row>
    <row r="134" spans="1:5" ht="11.25">
      <c r="A134" s="98">
        <v>276</v>
      </c>
      <c r="B134" s="99" t="s">
        <v>206</v>
      </c>
      <c r="C134" s="89" t="s">
        <v>111</v>
      </c>
      <c r="D134" s="89" t="s">
        <v>58</v>
      </c>
      <c r="E134" s="94">
        <v>600</v>
      </c>
    </row>
    <row r="135" spans="1:5" ht="11.25">
      <c r="A135" s="98">
        <v>277</v>
      </c>
      <c r="B135" s="89" t="s">
        <v>56</v>
      </c>
      <c r="C135" s="89" t="s">
        <v>57</v>
      </c>
      <c r="D135" s="89" t="s">
        <v>58</v>
      </c>
      <c r="E135" s="94">
        <v>230</v>
      </c>
    </row>
    <row r="136" spans="1:5" ht="11.25">
      <c r="A136" s="96"/>
      <c r="D136" s="88" t="s">
        <v>59</v>
      </c>
      <c r="E136" s="90">
        <f>SUM(E127:E135)</f>
        <v>9310</v>
      </c>
    </row>
    <row r="137" spans="1:5" ht="11.25">
      <c r="A137" s="96"/>
      <c r="D137" s="109"/>
      <c r="E137" s="110"/>
    </row>
    <row r="138" spans="1:5" ht="11.25">
      <c r="A138" s="87" t="s">
        <v>207</v>
      </c>
      <c r="B138" s="91" t="s">
        <v>208</v>
      </c>
      <c r="C138" s="91"/>
      <c r="D138" s="91"/>
      <c r="E138" s="92"/>
    </row>
    <row r="139" spans="1:5" ht="11.25">
      <c r="A139" s="98">
        <v>278</v>
      </c>
      <c r="B139" s="99" t="s">
        <v>209</v>
      </c>
      <c r="C139" s="89" t="s">
        <v>210</v>
      </c>
      <c r="D139" s="89" t="s">
        <v>189</v>
      </c>
      <c r="E139" s="94">
        <v>1350</v>
      </c>
    </row>
    <row r="140" spans="1:5" ht="11.25">
      <c r="A140" s="93">
        <v>279</v>
      </c>
      <c r="B140" s="89" t="s">
        <v>56</v>
      </c>
      <c r="C140" s="89" t="s">
        <v>57</v>
      </c>
      <c r="D140" s="89" t="s">
        <v>58</v>
      </c>
      <c r="E140" s="94">
        <v>150</v>
      </c>
    </row>
    <row r="141" spans="1:5" ht="11.25">
      <c r="A141" s="96"/>
      <c r="D141" s="88" t="s">
        <v>59</v>
      </c>
      <c r="E141" s="90">
        <f>SUM(E139:E140)</f>
        <v>1500</v>
      </c>
    </row>
    <row r="142" spans="1:5" ht="11.25">
      <c r="A142" s="96"/>
      <c r="D142" s="109"/>
      <c r="E142" s="110"/>
    </row>
    <row r="143" spans="1:5" ht="11.25">
      <c r="A143" s="87" t="s">
        <v>211</v>
      </c>
      <c r="B143" s="91" t="s">
        <v>212</v>
      </c>
      <c r="C143" s="91"/>
      <c r="D143" s="91"/>
      <c r="E143" s="92"/>
    </row>
    <row r="144" spans="1:5" ht="11.25">
      <c r="A144" s="98">
        <v>280</v>
      </c>
      <c r="B144" s="99" t="s">
        <v>213</v>
      </c>
      <c r="C144" s="89" t="s">
        <v>214</v>
      </c>
      <c r="D144" s="89" t="s">
        <v>214</v>
      </c>
      <c r="E144" s="94">
        <v>300</v>
      </c>
    </row>
    <row r="145" spans="1:5" ht="11.25">
      <c r="A145" s="98">
        <v>281</v>
      </c>
      <c r="B145" s="99" t="s">
        <v>215</v>
      </c>
      <c r="C145" s="89" t="s">
        <v>216</v>
      </c>
      <c r="D145" s="89" t="s">
        <v>217</v>
      </c>
      <c r="E145" s="94">
        <v>1550</v>
      </c>
    </row>
    <row r="146" spans="1:5" ht="11.25">
      <c r="A146" s="98">
        <v>282</v>
      </c>
      <c r="B146" s="99" t="s">
        <v>218</v>
      </c>
      <c r="C146" s="89" t="s">
        <v>82</v>
      </c>
      <c r="D146" s="89" t="s">
        <v>64</v>
      </c>
      <c r="E146" s="94">
        <v>200</v>
      </c>
    </row>
    <row r="147" spans="1:5" ht="11.25">
      <c r="A147" s="98">
        <v>283</v>
      </c>
      <c r="B147" s="89" t="s">
        <v>56</v>
      </c>
      <c r="C147" s="89" t="s">
        <v>57</v>
      </c>
      <c r="D147" s="89" t="s">
        <v>58</v>
      </c>
      <c r="E147" s="94">
        <v>200</v>
      </c>
    </row>
    <row r="148" spans="1:5" ht="11.25">
      <c r="A148" s="96"/>
      <c r="D148" s="88" t="s">
        <v>59</v>
      </c>
      <c r="E148" s="90">
        <f>SUM(E144:E147)</f>
        <v>2250</v>
      </c>
    </row>
    <row r="149" spans="1:5" ht="11.25">
      <c r="A149" s="96"/>
      <c r="D149" s="109"/>
      <c r="E149" s="110"/>
    </row>
    <row r="150" spans="1:5" ht="11.25">
      <c r="A150" s="87" t="s">
        <v>219</v>
      </c>
      <c r="B150" s="91" t="s">
        <v>220</v>
      </c>
      <c r="C150" s="91"/>
      <c r="D150" s="91"/>
      <c r="E150" s="92"/>
    </row>
    <row r="151" spans="1:5" ht="11.25">
      <c r="A151" s="98">
        <v>284</v>
      </c>
      <c r="B151" s="99" t="s">
        <v>221</v>
      </c>
      <c r="C151" s="89" t="s">
        <v>222</v>
      </c>
      <c r="D151" s="89" t="s">
        <v>149</v>
      </c>
      <c r="E151" s="94">
        <v>250</v>
      </c>
    </row>
    <row r="152" spans="1:5" ht="11.25">
      <c r="A152" s="96"/>
      <c r="D152" s="88" t="s">
        <v>59</v>
      </c>
      <c r="E152" s="90">
        <f>SUM(E151)</f>
        <v>250</v>
      </c>
    </row>
    <row r="153" spans="1:5" ht="11.25">
      <c r="A153" s="96"/>
      <c r="D153" s="109"/>
      <c r="E153" s="110"/>
    </row>
    <row r="154" spans="1:5" ht="11.25">
      <c r="A154" s="87" t="s">
        <v>223</v>
      </c>
      <c r="B154" s="91" t="s">
        <v>224</v>
      </c>
      <c r="C154" s="91"/>
      <c r="D154" s="91"/>
      <c r="E154" s="92"/>
    </row>
    <row r="155" spans="1:5" ht="11.25">
      <c r="A155" s="93">
        <v>285</v>
      </c>
      <c r="B155" s="89" t="s">
        <v>56</v>
      </c>
      <c r="C155" s="89" t="s">
        <v>57</v>
      </c>
      <c r="D155" s="89" t="s">
        <v>58</v>
      </c>
      <c r="E155" s="94">
        <v>170</v>
      </c>
    </row>
    <row r="156" spans="1:5" ht="11.25">
      <c r="A156" s="96"/>
      <c r="D156" s="88" t="s">
        <v>59</v>
      </c>
      <c r="E156" s="90">
        <f>SUM(E155)</f>
        <v>170</v>
      </c>
    </row>
    <row r="157" spans="1:5" ht="11.25">
      <c r="A157" s="96"/>
      <c r="D157" s="109"/>
      <c r="E157" s="110"/>
    </row>
    <row r="158" spans="1:5" ht="11.25">
      <c r="A158" s="87" t="s">
        <v>225</v>
      </c>
      <c r="B158" s="91" t="s">
        <v>226</v>
      </c>
      <c r="C158" s="91"/>
      <c r="D158" s="91"/>
      <c r="E158" s="92"/>
    </row>
    <row r="159" spans="1:11" ht="11.25">
      <c r="A159" s="98">
        <v>286</v>
      </c>
      <c r="B159" s="99" t="s">
        <v>227</v>
      </c>
      <c r="C159" s="89" t="s">
        <v>228</v>
      </c>
      <c r="D159" s="89" t="s">
        <v>229</v>
      </c>
      <c r="E159" s="94">
        <v>550</v>
      </c>
      <c r="G159" s="106"/>
      <c r="H159" s="106"/>
      <c r="I159" s="82"/>
      <c r="J159" s="82"/>
      <c r="K159" s="82"/>
    </row>
    <row r="160" spans="1:5" ht="11.25">
      <c r="A160" s="98">
        <v>287</v>
      </c>
      <c r="B160" s="99" t="s">
        <v>230</v>
      </c>
      <c r="C160" s="89" t="s">
        <v>231</v>
      </c>
      <c r="D160" s="89" t="s">
        <v>232</v>
      </c>
      <c r="E160" s="94">
        <v>500</v>
      </c>
    </row>
    <row r="161" spans="1:5" ht="11.25">
      <c r="A161" s="98">
        <v>288</v>
      </c>
      <c r="B161" s="99" t="s">
        <v>233</v>
      </c>
      <c r="C161" s="89" t="s">
        <v>87</v>
      </c>
      <c r="D161" s="89" t="s">
        <v>122</v>
      </c>
      <c r="E161" s="94">
        <v>500</v>
      </c>
    </row>
    <row r="162" spans="1:5" ht="11.25">
      <c r="A162" s="98">
        <v>289</v>
      </c>
      <c r="B162" s="99" t="s">
        <v>234</v>
      </c>
      <c r="C162" s="89" t="s">
        <v>235</v>
      </c>
      <c r="D162" s="89" t="s">
        <v>80</v>
      </c>
      <c r="E162" s="94">
        <v>600</v>
      </c>
    </row>
    <row r="163" spans="1:5" ht="11.25">
      <c r="A163" s="98">
        <v>290</v>
      </c>
      <c r="B163" s="89" t="s">
        <v>56</v>
      </c>
      <c r="C163" s="89" t="s">
        <v>57</v>
      </c>
      <c r="D163" s="89" t="s">
        <v>58</v>
      </c>
      <c r="E163" s="94">
        <v>200</v>
      </c>
    </row>
    <row r="164" spans="1:5" ht="11.25">
      <c r="A164" s="96"/>
      <c r="D164" s="88" t="s">
        <v>59</v>
      </c>
      <c r="E164" s="90">
        <f>SUM(E159:E163)</f>
        <v>2350</v>
      </c>
    </row>
    <row r="165" spans="1:5" ht="11.25">
      <c r="A165" s="96"/>
      <c r="D165" s="109"/>
      <c r="E165" s="110"/>
    </row>
    <row r="166" spans="1:5" ht="11.25">
      <c r="A166" s="87" t="s">
        <v>236</v>
      </c>
      <c r="B166" s="91" t="s">
        <v>237</v>
      </c>
      <c r="C166" s="91"/>
      <c r="D166" s="91"/>
      <c r="E166" s="92"/>
    </row>
    <row r="167" spans="1:5" ht="11.25">
      <c r="A167" s="98">
        <v>291</v>
      </c>
      <c r="B167" s="99" t="s">
        <v>238</v>
      </c>
      <c r="C167" s="89" t="s">
        <v>170</v>
      </c>
      <c r="D167" s="89" t="s">
        <v>239</v>
      </c>
      <c r="E167" s="94">
        <v>450</v>
      </c>
    </row>
    <row r="168" spans="1:5" ht="11.25">
      <c r="A168" s="98">
        <v>292</v>
      </c>
      <c r="B168" s="99" t="s">
        <v>240</v>
      </c>
      <c r="C168" s="89" t="s">
        <v>241</v>
      </c>
      <c r="D168" s="89" t="s">
        <v>242</v>
      </c>
      <c r="E168" s="94">
        <v>700</v>
      </c>
    </row>
    <row r="169" spans="1:12" ht="11.25">
      <c r="A169" s="98">
        <v>293</v>
      </c>
      <c r="B169" s="99" t="s">
        <v>243</v>
      </c>
      <c r="C169" s="89" t="s">
        <v>158</v>
      </c>
      <c r="D169" s="89" t="s">
        <v>244</v>
      </c>
      <c r="E169" s="94">
        <v>1100</v>
      </c>
      <c r="H169" s="106"/>
      <c r="I169" s="106"/>
      <c r="J169" s="82"/>
      <c r="K169" s="82"/>
      <c r="L169" s="82"/>
    </row>
    <row r="170" spans="1:5" ht="11.25">
      <c r="A170" s="98">
        <v>294</v>
      </c>
      <c r="B170" s="99" t="s">
        <v>245</v>
      </c>
      <c r="C170" s="89" t="s">
        <v>246</v>
      </c>
      <c r="D170" s="89" t="s">
        <v>247</v>
      </c>
      <c r="E170" s="94">
        <v>1150</v>
      </c>
    </row>
    <row r="171" spans="1:5" ht="11.25">
      <c r="A171" s="98">
        <v>295</v>
      </c>
      <c r="B171" s="99" t="s">
        <v>248</v>
      </c>
      <c r="C171" s="89" t="s">
        <v>191</v>
      </c>
      <c r="D171" s="89" t="s">
        <v>249</v>
      </c>
      <c r="E171" s="94">
        <v>1100</v>
      </c>
    </row>
    <row r="172" spans="1:5" ht="11.25">
      <c r="A172" s="98">
        <v>296</v>
      </c>
      <c r="B172" s="89" t="s">
        <v>56</v>
      </c>
      <c r="C172" s="89" t="s">
        <v>57</v>
      </c>
      <c r="D172" s="89" t="s">
        <v>58</v>
      </c>
      <c r="E172" s="94">
        <v>180</v>
      </c>
    </row>
    <row r="173" spans="1:5" ht="11.25">
      <c r="A173" s="96"/>
      <c r="D173" s="88" t="s">
        <v>59</v>
      </c>
      <c r="E173" s="90">
        <f>SUM(E167:E172)</f>
        <v>4680</v>
      </c>
    </row>
    <row r="174" spans="1:5" ht="11.25">
      <c r="A174" s="96"/>
      <c r="D174" s="109"/>
      <c r="E174" s="110"/>
    </row>
    <row r="175" spans="1:5" ht="11.25">
      <c r="A175" s="87" t="s">
        <v>250</v>
      </c>
      <c r="B175" s="91" t="s">
        <v>251</v>
      </c>
      <c r="C175" s="91"/>
      <c r="D175" s="91"/>
      <c r="E175" s="92"/>
    </row>
    <row r="176" spans="1:5" ht="11.25">
      <c r="A176" s="98">
        <v>297</v>
      </c>
      <c r="B176" s="99" t="s">
        <v>252</v>
      </c>
      <c r="C176" s="89" t="s">
        <v>253</v>
      </c>
      <c r="D176" s="89" t="s">
        <v>67</v>
      </c>
      <c r="E176" s="94">
        <v>300</v>
      </c>
    </row>
    <row r="177" spans="1:5" ht="11.25">
      <c r="A177" s="93">
        <v>298</v>
      </c>
      <c r="B177" s="89" t="s">
        <v>56</v>
      </c>
      <c r="C177" s="89" t="s">
        <v>57</v>
      </c>
      <c r="D177" s="89" t="s">
        <v>58</v>
      </c>
      <c r="E177" s="94">
        <v>160</v>
      </c>
    </row>
    <row r="178" spans="1:5" ht="11.25">
      <c r="A178" s="96"/>
      <c r="D178" s="88" t="s">
        <v>59</v>
      </c>
      <c r="E178" s="90">
        <f>SUM(E176:E177)</f>
        <v>460</v>
      </c>
    </row>
    <row r="179" spans="1:5" ht="11.25">
      <c r="A179" s="96"/>
      <c r="D179" s="109"/>
      <c r="E179" s="110"/>
    </row>
    <row r="180" spans="1:5" ht="11.25">
      <c r="A180" s="87" t="s">
        <v>254</v>
      </c>
      <c r="B180" s="91" t="s">
        <v>255</v>
      </c>
      <c r="C180" s="91"/>
      <c r="D180" s="91"/>
      <c r="E180" s="92"/>
    </row>
    <row r="181" spans="1:11" ht="11.25">
      <c r="A181" s="98">
        <v>299</v>
      </c>
      <c r="B181" s="99" t="s">
        <v>256</v>
      </c>
      <c r="C181" s="89" t="s">
        <v>228</v>
      </c>
      <c r="D181" s="89" t="s">
        <v>257</v>
      </c>
      <c r="E181" s="94">
        <v>1250</v>
      </c>
      <c r="G181" s="106"/>
      <c r="H181" s="106"/>
      <c r="I181" s="82"/>
      <c r="J181" s="82"/>
      <c r="K181" s="82"/>
    </row>
    <row r="182" spans="1:11" ht="11.25">
      <c r="A182" s="98">
        <v>300</v>
      </c>
      <c r="B182" s="99" t="s">
        <v>258</v>
      </c>
      <c r="C182" s="89" t="s">
        <v>192</v>
      </c>
      <c r="D182" s="89" t="s">
        <v>259</v>
      </c>
      <c r="E182" s="94">
        <v>900</v>
      </c>
      <c r="G182" s="106"/>
      <c r="H182" s="106"/>
      <c r="I182" s="82"/>
      <c r="J182" s="82"/>
      <c r="K182" s="82"/>
    </row>
    <row r="183" spans="1:11" ht="11.25">
      <c r="A183" s="98">
        <v>301</v>
      </c>
      <c r="B183" s="99" t="s">
        <v>260</v>
      </c>
      <c r="C183" s="89" t="s">
        <v>96</v>
      </c>
      <c r="D183" s="89" t="s">
        <v>261</v>
      </c>
      <c r="E183" s="94">
        <v>2250</v>
      </c>
      <c r="G183" s="106"/>
      <c r="H183" s="106"/>
      <c r="I183" s="82"/>
      <c r="J183" s="82"/>
      <c r="K183" s="82"/>
    </row>
    <row r="184" spans="1:11" ht="11.25">
      <c r="A184" s="119">
        <v>302</v>
      </c>
      <c r="B184" s="122" t="s">
        <v>262</v>
      </c>
      <c r="C184" s="89" t="s">
        <v>111</v>
      </c>
      <c r="D184" s="89" t="s">
        <v>58</v>
      </c>
      <c r="E184" s="94">
        <v>800</v>
      </c>
      <c r="G184" s="106"/>
      <c r="H184" s="106"/>
      <c r="I184" s="82"/>
      <c r="J184" s="82"/>
      <c r="K184" s="82"/>
    </row>
    <row r="185" spans="1:11" ht="11.25">
      <c r="A185" s="98">
        <v>303</v>
      </c>
      <c r="B185" s="99" t="s">
        <v>263</v>
      </c>
      <c r="C185" s="89" t="s">
        <v>111</v>
      </c>
      <c r="D185" s="89" t="s">
        <v>58</v>
      </c>
      <c r="E185" s="94">
        <v>500</v>
      </c>
      <c r="G185" s="106"/>
      <c r="H185" s="106"/>
      <c r="I185" s="82"/>
      <c r="J185" s="82"/>
      <c r="K185" s="82"/>
    </row>
    <row r="186" spans="1:11" ht="11.25">
      <c r="A186" s="98">
        <v>304</v>
      </c>
      <c r="B186" s="99" t="s">
        <v>264</v>
      </c>
      <c r="C186" s="89" t="s">
        <v>111</v>
      </c>
      <c r="D186" s="89" t="s">
        <v>58</v>
      </c>
      <c r="E186" s="94">
        <v>950</v>
      </c>
      <c r="G186" s="106"/>
      <c r="H186" s="106"/>
      <c r="I186" s="82"/>
      <c r="J186" s="82"/>
      <c r="K186" s="82"/>
    </row>
    <row r="187" spans="1:11" ht="11.25">
      <c r="A187" s="98">
        <v>305</v>
      </c>
      <c r="B187" s="99" t="s">
        <v>265</v>
      </c>
      <c r="C187" s="89" t="s">
        <v>266</v>
      </c>
      <c r="D187" s="89" t="s">
        <v>267</v>
      </c>
      <c r="E187" s="94">
        <v>13300</v>
      </c>
      <c r="G187" s="106"/>
      <c r="H187" s="106"/>
      <c r="I187" s="82"/>
      <c r="J187" s="82"/>
      <c r="K187" s="82"/>
    </row>
    <row r="188" spans="1:11" ht="11.25">
      <c r="A188" s="98">
        <v>306</v>
      </c>
      <c r="B188" s="99" t="s">
        <v>268</v>
      </c>
      <c r="C188" s="89" t="s">
        <v>247</v>
      </c>
      <c r="D188" s="89" t="s">
        <v>269</v>
      </c>
      <c r="E188" s="94">
        <v>2750</v>
      </c>
      <c r="G188" s="106"/>
      <c r="H188" s="106"/>
      <c r="I188" s="82"/>
      <c r="J188" s="82"/>
      <c r="K188" s="82"/>
    </row>
    <row r="189" spans="1:11" ht="11.25">
      <c r="A189" s="98">
        <v>307</v>
      </c>
      <c r="B189" s="99" t="s">
        <v>270</v>
      </c>
      <c r="C189" s="89" t="s">
        <v>271</v>
      </c>
      <c r="D189" s="89" t="s">
        <v>272</v>
      </c>
      <c r="E189" s="94">
        <v>3200</v>
      </c>
      <c r="G189" s="106"/>
      <c r="H189" s="106"/>
      <c r="I189" s="82"/>
      <c r="J189" s="82"/>
      <c r="K189" s="82"/>
    </row>
    <row r="190" spans="1:11" ht="11.25">
      <c r="A190" s="98">
        <v>308</v>
      </c>
      <c r="B190" s="99" t="s">
        <v>273</v>
      </c>
      <c r="C190" s="89" t="s">
        <v>194</v>
      </c>
      <c r="D190" s="89" t="s">
        <v>274</v>
      </c>
      <c r="E190" s="94">
        <v>1050</v>
      </c>
      <c r="G190" s="106"/>
      <c r="H190" s="106"/>
      <c r="I190" s="82"/>
      <c r="J190" s="82"/>
      <c r="K190" s="82"/>
    </row>
    <row r="191" spans="1:5" ht="11.25">
      <c r="A191" s="98">
        <v>309</v>
      </c>
      <c r="B191" s="89" t="s">
        <v>56</v>
      </c>
      <c r="C191" s="89" t="s">
        <v>57</v>
      </c>
      <c r="D191" s="89" t="s">
        <v>58</v>
      </c>
      <c r="E191" s="94">
        <v>230</v>
      </c>
    </row>
    <row r="192" spans="1:5" ht="11.25">
      <c r="A192" s="96"/>
      <c r="D192" s="88" t="s">
        <v>59</v>
      </c>
      <c r="E192" s="90">
        <f>SUM(E181:E191)</f>
        <v>27180</v>
      </c>
    </row>
    <row r="193" spans="1:5" ht="11.25">
      <c r="A193" s="96"/>
      <c r="D193" s="109"/>
      <c r="E193" s="110"/>
    </row>
    <row r="194" spans="1:5" ht="11.25">
      <c r="A194" s="87" t="s">
        <v>275</v>
      </c>
      <c r="B194" s="91" t="s">
        <v>276</v>
      </c>
      <c r="C194" s="91"/>
      <c r="D194" s="91"/>
      <c r="E194" s="92"/>
    </row>
    <row r="195" spans="1:5" ht="11.25">
      <c r="A195" s="98">
        <v>310</v>
      </c>
      <c r="B195" s="99" t="s">
        <v>277</v>
      </c>
      <c r="C195" s="89" t="s">
        <v>278</v>
      </c>
      <c r="D195" s="89" t="s">
        <v>279</v>
      </c>
      <c r="E195" s="94">
        <v>900</v>
      </c>
    </row>
    <row r="196" spans="1:7" ht="11.25">
      <c r="A196" s="98">
        <v>311</v>
      </c>
      <c r="B196" s="99" t="s">
        <v>280</v>
      </c>
      <c r="C196" s="89" t="s">
        <v>281</v>
      </c>
      <c r="D196" s="89" t="s">
        <v>105</v>
      </c>
      <c r="E196" s="94">
        <v>500</v>
      </c>
      <c r="G196" s="108"/>
    </row>
    <row r="197" spans="1:5" ht="11.25">
      <c r="A197" s="93">
        <v>312</v>
      </c>
      <c r="B197" s="89" t="s">
        <v>56</v>
      </c>
      <c r="C197" s="89" t="s">
        <v>57</v>
      </c>
      <c r="D197" s="89" t="s">
        <v>58</v>
      </c>
      <c r="E197" s="94">
        <v>160</v>
      </c>
    </row>
    <row r="198" spans="1:5" ht="11.25">
      <c r="A198" s="96"/>
      <c r="D198" s="88" t="s">
        <v>59</v>
      </c>
      <c r="E198" s="90">
        <f>SUM(E195:E197)</f>
        <v>1560</v>
      </c>
    </row>
    <row r="199" spans="1:5" ht="11.25">
      <c r="A199" s="87" t="s">
        <v>282</v>
      </c>
      <c r="B199" s="91" t="s">
        <v>283</v>
      </c>
      <c r="C199" s="91"/>
      <c r="D199" s="91"/>
      <c r="E199" s="92"/>
    </row>
    <row r="200" spans="1:5" ht="11.25">
      <c r="A200" s="98">
        <v>313</v>
      </c>
      <c r="B200" s="99" t="s">
        <v>284</v>
      </c>
      <c r="C200" s="89" t="s">
        <v>285</v>
      </c>
      <c r="D200" s="89" t="s">
        <v>279</v>
      </c>
      <c r="E200" s="94">
        <v>1350</v>
      </c>
    </row>
    <row r="201" spans="1:5" ht="11.25">
      <c r="A201" s="93">
        <v>314</v>
      </c>
      <c r="B201" s="89" t="s">
        <v>56</v>
      </c>
      <c r="C201" s="89" t="s">
        <v>57</v>
      </c>
      <c r="D201" s="89" t="s">
        <v>58</v>
      </c>
      <c r="E201" s="94">
        <v>250</v>
      </c>
    </row>
    <row r="202" spans="1:5" ht="11.25">
      <c r="A202" s="96"/>
      <c r="D202" s="88" t="s">
        <v>59</v>
      </c>
      <c r="E202" s="90">
        <f>SUM(E200:E201)</f>
        <v>1600</v>
      </c>
    </row>
    <row r="203" spans="1:5" ht="11.25">
      <c r="A203" s="96"/>
      <c r="D203" s="123"/>
      <c r="E203" s="124"/>
    </row>
    <row r="204" spans="1:5" ht="11.25">
      <c r="A204" s="87" t="s">
        <v>286</v>
      </c>
      <c r="B204" s="91" t="s">
        <v>287</v>
      </c>
      <c r="C204" s="91"/>
      <c r="D204" s="91"/>
      <c r="E204" s="92"/>
    </row>
    <row r="205" spans="1:5" ht="22.5">
      <c r="A205" s="119">
        <v>315</v>
      </c>
      <c r="B205" s="120" t="s">
        <v>288</v>
      </c>
      <c r="C205" s="89" t="s">
        <v>289</v>
      </c>
      <c r="D205" s="89" t="s">
        <v>290</v>
      </c>
      <c r="E205" s="94">
        <v>10600</v>
      </c>
    </row>
    <row r="206" spans="1:5" ht="11.25">
      <c r="A206" s="98">
        <v>316</v>
      </c>
      <c r="B206" s="99" t="s">
        <v>291</v>
      </c>
      <c r="C206" s="89" t="s">
        <v>57</v>
      </c>
      <c r="D206" s="89" t="s">
        <v>171</v>
      </c>
      <c r="E206" s="94">
        <v>1800</v>
      </c>
    </row>
    <row r="207" spans="1:11" ht="11.25">
      <c r="A207" s="98">
        <v>317</v>
      </c>
      <c r="B207" s="99" t="s">
        <v>292</v>
      </c>
      <c r="C207" s="89" t="s">
        <v>87</v>
      </c>
      <c r="D207" s="89" t="s">
        <v>125</v>
      </c>
      <c r="E207" s="94">
        <v>600</v>
      </c>
      <c r="G207" s="106"/>
      <c r="H207" s="106"/>
      <c r="I207" s="82"/>
      <c r="J207" s="82"/>
      <c r="K207" s="82"/>
    </row>
    <row r="208" spans="1:11" ht="11.25">
      <c r="A208" s="98">
        <v>318</v>
      </c>
      <c r="B208" s="99" t="s">
        <v>293</v>
      </c>
      <c r="C208" s="89" t="s">
        <v>294</v>
      </c>
      <c r="D208" s="89" t="s">
        <v>269</v>
      </c>
      <c r="E208" s="94">
        <v>450</v>
      </c>
      <c r="G208" s="106"/>
      <c r="H208" s="106"/>
      <c r="I208" s="82"/>
      <c r="J208" s="82"/>
      <c r="K208" s="82"/>
    </row>
    <row r="209" spans="1:11" ht="11.25">
      <c r="A209" s="98">
        <v>319</v>
      </c>
      <c r="B209" s="99" t="s">
        <v>295</v>
      </c>
      <c r="C209" s="89" t="s">
        <v>296</v>
      </c>
      <c r="D209" s="89" t="s">
        <v>297</v>
      </c>
      <c r="E209" s="94">
        <v>850</v>
      </c>
      <c r="G209" s="106"/>
      <c r="H209" s="106"/>
      <c r="I209" s="82"/>
      <c r="J209" s="82"/>
      <c r="K209" s="82"/>
    </row>
    <row r="210" spans="1:11" ht="11.25">
      <c r="A210" s="98">
        <v>320</v>
      </c>
      <c r="B210" s="99" t="s">
        <v>298</v>
      </c>
      <c r="C210" s="89" t="s">
        <v>294</v>
      </c>
      <c r="D210" s="89" t="s">
        <v>299</v>
      </c>
      <c r="E210" s="94">
        <v>900</v>
      </c>
      <c r="G210" s="106"/>
      <c r="H210" s="106"/>
      <c r="I210" s="82"/>
      <c r="J210" s="82"/>
      <c r="K210" s="82"/>
    </row>
    <row r="211" spans="1:5" ht="11.25">
      <c r="A211" s="98">
        <v>321</v>
      </c>
      <c r="B211" s="99" t="s">
        <v>300</v>
      </c>
      <c r="C211" s="89" t="s">
        <v>73</v>
      </c>
      <c r="D211" s="89" t="s">
        <v>58</v>
      </c>
      <c r="E211" s="94">
        <v>650</v>
      </c>
    </row>
    <row r="212" spans="1:5" ht="11.25">
      <c r="A212" s="98">
        <v>322</v>
      </c>
      <c r="B212" s="89" t="s">
        <v>56</v>
      </c>
      <c r="C212" s="89" t="s">
        <v>57</v>
      </c>
      <c r="D212" s="89" t="s">
        <v>58</v>
      </c>
      <c r="E212" s="94">
        <v>220</v>
      </c>
    </row>
    <row r="213" spans="1:5" ht="11.25">
      <c r="A213" s="96"/>
      <c r="D213" s="88" t="s">
        <v>59</v>
      </c>
      <c r="E213" s="90">
        <f>SUM(E205:E212)</f>
        <v>16070</v>
      </c>
    </row>
    <row r="214" spans="1:5" ht="11.25">
      <c r="A214" s="96"/>
      <c r="D214" s="123"/>
      <c r="E214" s="124"/>
    </row>
    <row r="215" spans="1:5" ht="11.25">
      <c r="A215" s="87" t="s">
        <v>301</v>
      </c>
      <c r="B215" s="91" t="s">
        <v>302</v>
      </c>
      <c r="C215" s="91"/>
      <c r="D215" s="91"/>
      <c r="E215" s="92"/>
    </row>
    <row r="216" spans="1:11" ht="11.25">
      <c r="A216" s="98">
        <v>323</v>
      </c>
      <c r="B216" s="99" t="s">
        <v>303</v>
      </c>
      <c r="C216" s="89" t="s">
        <v>57</v>
      </c>
      <c r="D216" s="89" t="s">
        <v>74</v>
      </c>
      <c r="E216" s="94">
        <v>150</v>
      </c>
      <c r="G216" s="106"/>
      <c r="H216" s="106"/>
      <c r="I216" s="82"/>
      <c r="J216" s="82"/>
      <c r="K216" s="82"/>
    </row>
    <row r="217" spans="1:5" ht="11.25">
      <c r="A217" s="98">
        <v>324</v>
      </c>
      <c r="B217" s="99" t="s">
        <v>304</v>
      </c>
      <c r="C217" s="89" t="s">
        <v>305</v>
      </c>
      <c r="D217" s="89" t="s">
        <v>149</v>
      </c>
      <c r="E217" s="94">
        <v>2650</v>
      </c>
    </row>
    <row r="218" spans="1:5" ht="11.25">
      <c r="A218" s="98">
        <v>325</v>
      </c>
      <c r="B218" s="99" t="s">
        <v>306</v>
      </c>
      <c r="C218" s="89" t="s">
        <v>253</v>
      </c>
      <c r="D218" s="89" t="s">
        <v>125</v>
      </c>
      <c r="E218" s="94">
        <v>200</v>
      </c>
    </row>
    <row r="219" spans="1:5" ht="11.25">
      <c r="A219" s="98">
        <v>326</v>
      </c>
      <c r="B219" s="89" t="s">
        <v>56</v>
      </c>
      <c r="C219" s="89" t="s">
        <v>57</v>
      </c>
      <c r="D219" s="89" t="s">
        <v>58</v>
      </c>
      <c r="E219" s="94">
        <v>160</v>
      </c>
    </row>
    <row r="220" spans="1:5" ht="11.25">
      <c r="A220" s="96"/>
      <c r="D220" s="88" t="s">
        <v>59</v>
      </c>
      <c r="E220" s="90">
        <f>SUM(E216:E219)</f>
        <v>3160</v>
      </c>
    </row>
    <row r="221" spans="1:5" ht="11.25">
      <c r="A221" s="96"/>
      <c r="D221" s="123"/>
      <c r="E221" s="124"/>
    </row>
    <row r="222" spans="1:5" ht="11.25">
      <c r="A222" s="87" t="s">
        <v>307</v>
      </c>
      <c r="B222" s="91" t="s">
        <v>308</v>
      </c>
      <c r="C222" s="91"/>
      <c r="D222" s="91"/>
      <c r="E222" s="92"/>
    </row>
    <row r="223" spans="1:5" ht="11.25">
      <c r="A223" s="98">
        <v>327</v>
      </c>
      <c r="B223" s="99" t="s">
        <v>309</v>
      </c>
      <c r="C223" s="89" t="s">
        <v>95</v>
      </c>
      <c r="D223" s="89" t="s">
        <v>96</v>
      </c>
      <c r="E223" s="94">
        <v>350</v>
      </c>
    </row>
    <row r="224" spans="1:5" ht="11.25">
      <c r="A224" s="98">
        <v>328</v>
      </c>
      <c r="B224" s="99" t="s">
        <v>310</v>
      </c>
      <c r="C224" s="89" t="s">
        <v>229</v>
      </c>
      <c r="D224" s="89" t="s">
        <v>290</v>
      </c>
      <c r="E224" s="94">
        <v>400</v>
      </c>
    </row>
    <row r="225" spans="1:5" ht="11.25">
      <c r="A225" s="93">
        <v>329</v>
      </c>
      <c r="B225" s="89" t="s">
        <v>56</v>
      </c>
      <c r="C225" s="89" t="s">
        <v>57</v>
      </c>
      <c r="D225" s="89" t="s">
        <v>58</v>
      </c>
      <c r="E225" s="94">
        <v>170</v>
      </c>
    </row>
    <row r="226" spans="1:5" ht="11.25">
      <c r="A226" s="96"/>
      <c r="D226" s="88" t="s">
        <v>59</v>
      </c>
      <c r="E226" s="90">
        <f>SUM(E223:E225)</f>
        <v>920</v>
      </c>
    </row>
    <row r="227" spans="1:5" ht="11.25">
      <c r="A227" s="96"/>
      <c r="D227" s="123"/>
      <c r="E227" s="124"/>
    </row>
    <row r="228" spans="1:7" ht="11.25">
      <c r="A228" s="87" t="s">
        <v>311</v>
      </c>
      <c r="B228" s="91" t="s">
        <v>312</v>
      </c>
      <c r="C228" s="91"/>
      <c r="D228" s="91"/>
      <c r="E228" s="92"/>
      <c r="G228" s="108"/>
    </row>
    <row r="229" spans="1:5" ht="11.25">
      <c r="A229" s="93">
        <v>330</v>
      </c>
      <c r="B229" s="89" t="s">
        <v>56</v>
      </c>
      <c r="C229" s="89" t="s">
        <v>57</v>
      </c>
      <c r="D229" s="89" t="s">
        <v>58</v>
      </c>
      <c r="E229" s="94">
        <v>160</v>
      </c>
    </row>
    <row r="230" spans="1:5" ht="11.25">
      <c r="A230" s="96"/>
      <c r="D230" s="88" t="s">
        <v>59</v>
      </c>
      <c r="E230" s="90">
        <f>SUM(E229)</f>
        <v>160</v>
      </c>
    </row>
    <row r="231" spans="1:5" ht="11.25">
      <c r="A231" s="96"/>
      <c r="D231" s="123"/>
      <c r="E231" s="124"/>
    </row>
    <row r="232" spans="1:5" ht="11.25">
      <c r="A232" s="87" t="s">
        <v>313</v>
      </c>
      <c r="B232" s="91" t="s">
        <v>314</v>
      </c>
      <c r="C232" s="91"/>
      <c r="D232" s="91"/>
      <c r="E232" s="92"/>
    </row>
    <row r="233" spans="1:5" ht="11.25">
      <c r="A233" s="98">
        <v>331</v>
      </c>
      <c r="B233" s="99" t="s">
        <v>315</v>
      </c>
      <c r="C233" s="89" t="s">
        <v>82</v>
      </c>
      <c r="D233" s="89" t="s">
        <v>74</v>
      </c>
      <c r="E233" s="94">
        <v>450</v>
      </c>
    </row>
    <row r="234" spans="1:13" ht="11.25">
      <c r="A234" s="98">
        <v>332</v>
      </c>
      <c r="B234" s="99" t="s">
        <v>316</v>
      </c>
      <c r="C234" s="89" t="s">
        <v>317</v>
      </c>
      <c r="D234" s="89" t="s">
        <v>318</v>
      </c>
      <c r="E234" s="94">
        <v>300</v>
      </c>
      <c r="I234" s="106"/>
      <c r="J234" s="106"/>
      <c r="K234" s="82"/>
      <c r="L234" s="82"/>
      <c r="M234" s="82"/>
    </row>
    <row r="235" spans="1:13" ht="11.25">
      <c r="A235" s="98">
        <v>333</v>
      </c>
      <c r="B235" s="99" t="s">
        <v>319</v>
      </c>
      <c r="C235" s="89" t="s">
        <v>63</v>
      </c>
      <c r="D235" s="89" t="s">
        <v>320</v>
      </c>
      <c r="E235" s="94">
        <v>750</v>
      </c>
      <c r="I235" s="106"/>
      <c r="J235" s="106"/>
      <c r="K235" s="82"/>
      <c r="L235" s="82"/>
      <c r="M235" s="82"/>
    </row>
    <row r="236" spans="1:5" ht="11.25">
      <c r="A236" s="98">
        <v>334</v>
      </c>
      <c r="B236" s="89" t="s">
        <v>56</v>
      </c>
      <c r="C236" s="89" t="s">
        <v>57</v>
      </c>
      <c r="D236" s="89" t="s">
        <v>58</v>
      </c>
      <c r="E236" s="94">
        <v>180</v>
      </c>
    </row>
    <row r="237" spans="1:5" ht="11.25">
      <c r="A237" s="96"/>
      <c r="D237" s="88" t="s">
        <v>59</v>
      </c>
      <c r="E237" s="90">
        <f>SUM(E233:E236)</f>
        <v>1680</v>
      </c>
    </row>
    <row r="238" spans="1:5" ht="11.25">
      <c r="A238" s="96"/>
      <c r="D238" s="123"/>
      <c r="E238" s="124"/>
    </row>
    <row r="239" spans="1:5" ht="11.25">
      <c r="A239" s="87" t="s">
        <v>321</v>
      </c>
      <c r="B239" s="91" t="s">
        <v>322</v>
      </c>
      <c r="C239" s="91"/>
      <c r="D239" s="91"/>
      <c r="E239" s="92"/>
    </row>
    <row r="240" spans="1:5" ht="11.25">
      <c r="A240" s="98">
        <v>335</v>
      </c>
      <c r="B240" s="99" t="s">
        <v>323</v>
      </c>
      <c r="C240" s="89" t="s">
        <v>274</v>
      </c>
      <c r="D240" s="89" t="s">
        <v>324</v>
      </c>
      <c r="E240" s="94">
        <v>2700</v>
      </c>
    </row>
    <row r="241" spans="1:7" ht="11.25">
      <c r="A241" s="98">
        <v>336</v>
      </c>
      <c r="B241" s="99" t="s">
        <v>325</v>
      </c>
      <c r="C241" s="89" t="s">
        <v>278</v>
      </c>
      <c r="D241" s="89" t="s">
        <v>326</v>
      </c>
      <c r="E241" s="94">
        <v>1550</v>
      </c>
      <c r="G241" s="108"/>
    </row>
    <row r="242" spans="1:5" ht="11.25">
      <c r="A242" s="98">
        <v>337</v>
      </c>
      <c r="B242" s="89" t="s">
        <v>56</v>
      </c>
      <c r="C242" s="89" t="s">
        <v>57</v>
      </c>
      <c r="D242" s="89" t="s">
        <v>58</v>
      </c>
      <c r="E242" s="94">
        <v>170</v>
      </c>
    </row>
    <row r="243" spans="1:5" ht="11.25">
      <c r="A243" s="96"/>
      <c r="D243" s="88" t="s">
        <v>59</v>
      </c>
      <c r="E243" s="90">
        <f>SUM(E240:E242)</f>
        <v>4420</v>
      </c>
    </row>
    <row r="244" spans="1:5" ht="11.25">
      <c r="A244" s="96"/>
      <c r="D244" s="123"/>
      <c r="E244" s="124"/>
    </row>
    <row r="245" spans="1:5" ht="11.25">
      <c r="A245" s="87" t="s">
        <v>327</v>
      </c>
      <c r="B245" s="91" t="s">
        <v>328</v>
      </c>
      <c r="C245" s="91"/>
      <c r="D245" s="91"/>
      <c r="E245" s="92"/>
    </row>
    <row r="246" spans="1:5" ht="11.25">
      <c r="A246" s="93">
        <v>338</v>
      </c>
      <c r="B246" s="89" t="s">
        <v>56</v>
      </c>
      <c r="C246" s="89" t="s">
        <v>57</v>
      </c>
      <c r="D246" s="89" t="s">
        <v>58</v>
      </c>
      <c r="E246" s="94">
        <v>160</v>
      </c>
    </row>
    <row r="247" spans="1:5" ht="11.25">
      <c r="A247" s="125"/>
      <c r="B247" s="126"/>
      <c r="C247" s="126"/>
      <c r="D247" s="88" t="s">
        <v>59</v>
      </c>
      <c r="E247" s="90">
        <f>SUM(E246)</f>
        <v>160</v>
      </c>
    </row>
    <row r="248" spans="1:7" ht="11.25">
      <c r="A248" s="96"/>
      <c r="D248" s="123"/>
      <c r="E248" s="124"/>
      <c r="F248" s="108"/>
      <c r="G248" s="108"/>
    </row>
    <row r="249" spans="1:5" ht="12" thickBot="1">
      <c r="A249" s="127">
        <v>339</v>
      </c>
      <c r="B249" s="128" t="s">
        <v>329</v>
      </c>
      <c r="C249" s="129" t="s">
        <v>57</v>
      </c>
      <c r="D249" s="130" t="s">
        <v>58</v>
      </c>
      <c r="E249" s="131">
        <v>10520</v>
      </c>
    </row>
    <row r="250" spans="3:5" ht="12" thickBot="1">
      <c r="C250" s="132"/>
      <c r="D250" s="133" t="s">
        <v>59</v>
      </c>
      <c r="E250" s="134">
        <v>210000</v>
      </c>
    </row>
  </sheetData>
  <sheetProtection/>
  <mergeCells count="37">
    <mergeCell ref="B245:E245"/>
    <mergeCell ref="B204:E204"/>
    <mergeCell ref="B215:E215"/>
    <mergeCell ref="B222:E222"/>
    <mergeCell ref="B228:E228"/>
    <mergeCell ref="B232:E232"/>
    <mergeCell ref="B239:E239"/>
    <mergeCell ref="B158:E158"/>
    <mergeCell ref="B166:E166"/>
    <mergeCell ref="B175:E175"/>
    <mergeCell ref="B180:E180"/>
    <mergeCell ref="B194:E194"/>
    <mergeCell ref="B199:E199"/>
    <mergeCell ref="B119:E119"/>
    <mergeCell ref="B126:E126"/>
    <mergeCell ref="B138:E138"/>
    <mergeCell ref="B143:E143"/>
    <mergeCell ref="B150:E150"/>
    <mergeCell ref="B154:E154"/>
    <mergeCell ref="B85:E85"/>
    <mergeCell ref="B89:E89"/>
    <mergeCell ref="B98:E98"/>
    <mergeCell ref="B105:E105"/>
    <mergeCell ref="B110:E110"/>
    <mergeCell ref="B114:E114"/>
    <mergeCell ref="B37:E37"/>
    <mergeCell ref="B43:E43"/>
    <mergeCell ref="B62:E62"/>
    <mergeCell ref="B67:E67"/>
    <mergeCell ref="B76:E76"/>
    <mergeCell ref="B80:E80"/>
    <mergeCell ref="A2:E2"/>
    <mergeCell ref="B4:E4"/>
    <mergeCell ref="B8:E8"/>
    <mergeCell ref="B14:E14"/>
    <mergeCell ref="B25:E25"/>
    <mergeCell ref="B33:E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E8" sqref="E8"/>
    </sheetView>
  </sheetViews>
  <sheetFormatPr defaultColWidth="8.8515625" defaultRowHeight="15"/>
  <cols>
    <col min="1" max="1" width="10.28125" style="0" customWidth="1"/>
    <col min="2" max="2" width="50.8515625" style="0" customWidth="1"/>
    <col min="3" max="3" width="16.28125" style="38" customWidth="1"/>
    <col min="4" max="4" width="16.28125" style="0" customWidth="1"/>
    <col min="5" max="8" width="8.8515625" style="0" customWidth="1"/>
    <col min="9" max="9" width="14.7109375" style="0" customWidth="1"/>
  </cols>
  <sheetData>
    <row r="1" spans="1:7" ht="15">
      <c r="A1" s="10" t="s">
        <v>18</v>
      </c>
      <c r="B1" s="75" t="s">
        <v>37</v>
      </c>
      <c r="C1" s="75"/>
      <c r="D1" s="75"/>
      <c r="E1" s="76"/>
      <c r="F1" s="19"/>
      <c r="G1" s="19"/>
    </row>
    <row r="2" spans="1:7" ht="15">
      <c r="A2" s="16" t="s">
        <v>1</v>
      </c>
      <c r="B2" s="17" t="s">
        <v>2</v>
      </c>
      <c r="C2" s="44" t="s">
        <v>12</v>
      </c>
      <c r="D2" s="17" t="s">
        <v>4</v>
      </c>
      <c r="E2" s="18" t="s">
        <v>0</v>
      </c>
      <c r="F2" s="19"/>
      <c r="G2" s="19"/>
    </row>
    <row r="3" spans="1:7" ht="15">
      <c r="A3" s="20">
        <v>401</v>
      </c>
      <c r="B3" s="22" t="s">
        <v>36</v>
      </c>
      <c r="C3" s="46">
        <v>42384</v>
      </c>
      <c r="D3" s="46">
        <v>42735</v>
      </c>
      <c r="E3" s="23">
        <v>80000</v>
      </c>
      <c r="F3" s="36"/>
      <c r="G3" s="19"/>
    </row>
    <row r="4" spans="1:7" ht="15">
      <c r="A4" s="20">
        <v>402</v>
      </c>
      <c r="B4" s="22" t="s">
        <v>15</v>
      </c>
      <c r="C4" s="46">
        <v>42384</v>
      </c>
      <c r="D4" s="55">
        <v>42735</v>
      </c>
      <c r="E4" s="56">
        <v>30000</v>
      </c>
      <c r="F4" s="19"/>
      <c r="G4" s="19"/>
    </row>
    <row r="5" spans="1:11" ht="15">
      <c r="A5" s="21"/>
      <c r="B5" s="21"/>
      <c r="C5" s="59"/>
      <c r="D5" s="57" t="s">
        <v>13</v>
      </c>
      <c r="E5" s="58">
        <f>E3+E4</f>
        <v>110000</v>
      </c>
      <c r="F5" s="19"/>
      <c r="G5" s="54"/>
      <c r="H5" s="12"/>
      <c r="I5" s="13"/>
      <c r="J5" s="8"/>
      <c r="K5" s="8"/>
    </row>
    <row r="6" spans="1:11" ht="15">
      <c r="A6" s="21"/>
      <c r="B6" s="21"/>
      <c r="C6" s="59"/>
      <c r="D6" s="21"/>
      <c r="E6" s="53"/>
      <c r="F6" s="19"/>
      <c r="G6" s="21"/>
      <c r="H6" s="12"/>
      <c r="I6" s="13"/>
      <c r="J6" s="8"/>
      <c r="K6" s="8"/>
    </row>
    <row r="7" spans="1:7" ht="15.75" thickBot="1">
      <c r="A7" s="62">
        <v>403</v>
      </c>
      <c r="B7" s="64" t="s">
        <v>35</v>
      </c>
      <c r="C7" s="60">
        <v>42384</v>
      </c>
      <c r="D7" s="60">
        <v>42735</v>
      </c>
      <c r="E7" s="65">
        <v>20000</v>
      </c>
      <c r="F7" s="19"/>
      <c r="G7" s="19"/>
    </row>
    <row r="8" spans="1:11" ht="15.75" thickBot="1">
      <c r="A8" s="19"/>
      <c r="B8" s="19"/>
      <c r="C8" s="45"/>
      <c r="D8" s="67" t="s">
        <v>13</v>
      </c>
      <c r="E8" s="66">
        <v>130000</v>
      </c>
      <c r="F8" s="19"/>
      <c r="G8" s="21"/>
      <c r="H8" s="12"/>
      <c r="I8" s="13"/>
      <c r="J8" s="8"/>
      <c r="K8" s="8"/>
    </row>
    <row r="9" spans="1:11" ht="15">
      <c r="A9" s="19"/>
      <c r="B9" s="19"/>
      <c r="C9" s="45"/>
      <c r="D9" s="19"/>
      <c r="E9" s="19"/>
      <c r="F9" s="19"/>
      <c r="G9" s="21"/>
      <c r="H9" s="12"/>
      <c r="I9" s="13"/>
      <c r="J9" s="8"/>
      <c r="K9" s="8"/>
    </row>
    <row r="10" spans="1:11" ht="15">
      <c r="A10" s="19"/>
      <c r="B10" s="19"/>
      <c r="C10" s="45"/>
      <c r="D10" s="19"/>
      <c r="E10" s="19"/>
      <c r="F10" s="19"/>
      <c r="G10" s="21"/>
      <c r="H10" s="14"/>
      <c r="I10" s="15"/>
      <c r="J10" s="8"/>
      <c r="K10" s="8"/>
    </row>
    <row r="11" spans="7:11" ht="15">
      <c r="G11" s="8"/>
      <c r="H11" s="12"/>
      <c r="I11" s="13"/>
      <c r="J11" s="8"/>
      <c r="K11" s="8"/>
    </row>
    <row r="12" spans="7:11" ht="15">
      <c r="G12" s="8"/>
      <c r="H12" s="12"/>
      <c r="I12" s="13"/>
      <c r="J12" s="8"/>
      <c r="K12" s="8"/>
    </row>
    <row r="13" spans="7:11" ht="15">
      <c r="G13" s="8"/>
      <c r="H13" s="8"/>
      <c r="I13" s="8"/>
      <c r="J13" s="8"/>
      <c r="K13" s="8"/>
    </row>
    <row r="14" spans="7:11" ht="15">
      <c r="G14" s="8"/>
      <c r="H14" s="8"/>
      <c r="I14" s="8"/>
      <c r="J14" s="8"/>
      <c r="K14" s="8"/>
    </row>
    <row r="15" spans="7:11" ht="15">
      <c r="G15" s="8"/>
      <c r="H15" s="8"/>
      <c r="I15" s="8"/>
      <c r="J15" s="8"/>
      <c r="K15" s="8"/>
    </row>
    <row r="16" spans="7:11" ht="15">
      <c r="G16" s="8"/>
      <c r="H16" s="8"/>
      <c r="I16" s="8"/>
      <c r="J16" s="8"/>
      <c r="K16" s="8"/>
    </row>
    <row r="17" spans="7:11" ht="15">
      <c r="G17" s="8"/>
      <c r="H17" s="8"/>
      <c r="I17" s="8"/>
      <c r="J17" s="8"/>
      <c r="K17" s="8"/>
    </row>
    <row r="18" spans="7:11" ht="15">
      <c r="G18" s="8"/>
      <c r="H18" s="8"/>
      <c r="I18" s="8"/>
      <c r="J18" s="8"/>
      <c r="K18" s="8"/>
    </row>
    <row r="19" spans="7:11" ht="15">
      <c r="G19" s="8"/>
      <c r="H19" s="8"/>
      <c r="I19" s="8"/>
      <c r="J19" s="8"/>
      <c r="K19" s="8"/>
    </row>
    <row r="20" spans="7:11" ht="15">
      <c r="G20" s="8"/>
      <c r="H20" s="8"/>
      <c r="I20" s="8"/>
      <c r="J20" s="8"/>
      <c r="K20" s="8"/>
    </row>
    <row r="21" spans="7:11" ht="15">
      <c r="G21" s="8"/>
      <c r="H21" s="8"/>
      <c r="I21" s="8"/>
      <c r="J21" s="8"/>
      <c r="K21" s="8"/>
    </row>
    <row r="22" spans="7:11" ht="15">
      <c r="G22" s="8"/>
      <c r="H22" s="8"/>
      <c r="I22" s="8"/>
      <c r="J22" s="8"/>
      <c r="K22" s="8"/>
    </row>
  </sheetData>
  <sheetProtection/>
  <mergeCells count="1">
    <mergeCell ref="B1:E1"/>
  </mergeCells>
  <printOptions/>
  <pageMargins left="0.75" right="0.75" top="1" bottom="1" header="0.3" footer="0.3"/>
  <pageSetup fitToHeight="4" fitToWidth="1"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C34" sqref="C34"/>
    </sheetView>
  </sheetViews>
  <sheetFormatPr defaultColWidth="8.8515625" defaultRowHeight="15"/>
  <cols>
    <col min="1" max="1" width="10.28125" style="0" customWidth="1"/>
    <col min="2" max="2" width="50.8515625" style="0" customWidth="1"/>
    <col min="3" max="3" width="16.28125" style="40" customWidth="1"/>
    <col min="4" max="4" width="16.28125" style="40" bestFit="1" customWidth="1"/>
    <col min="5" max="5" width="8.8515625" style="0" customWidth="1"/>
  </cols>
  <sheetData>
    <row r="1" spans="1:5" ht="15.75" thickBot="1">
      <c r="A1" s="79" t="s">
        <v>19</v>
      </c>
      <c r="B1" s="80"/>
      <c r="C1" s="80"/>
      <c r="D1" s="80"/>
      <c r="E1" s="81"/>
    </row>
    <row r="2" spans="1:5" ht="15">
      <c r="A2" s="24" t="s">
        <v>1</v>
      </c>
      <c r="B2" s="25" t="s">
        <v>2</v>
      </c>
      <c r="C2" s="50" t="s">
        <v>12</v>
      </c>
      <c r="D2" s="50" t="s">
        <v>4</v>
      </c>
      <c r="E2" s="26" t="s">
        <v>0</v>
      </c>
    </row>
    <row r="3" spans="1:5" ht="15">
      <c r="A3" s="29" t="s">
        <v>20</v>
      </c>
      <c r="B3" s="77" t="s">
        <v>21</v>
      </c>
      <c r="C3" s="77"/>
      <c r="D3" s="77"/>
      <c r="E3" s="78"/>
    </row>
    <row r="4" spans="1:5" ht="15">
      <c r="A4" s="11">
        <v>501</v>
      </c>
      <c r="B4" s="27" t="s">
        <v>48</v>
      </c>
      <c r="C4" s="39">
        <v>42384</v>
      </c>
      <c r="D4" s="39">
        <v>42704</v>
      </c>
      <c r="E4" s="30">
        <v>16000</v>
      </c>
    </row>
    <row r="5" spans="1:5" ht="15" customHeight="1">
      <c r="A5" s="11">
        <v>502</v>
      </c>
      <c r="B5" s="3" t="s">
        <v>31</v>
      </c>
      <c r="C5" s="39">
        <v>42401</v>
      </c>
      <c r="D5" s="39">
        <v>42521</v>
      </c>
      <c r="E5" s="30">
        <v>13000</v>
      </c>
    </row>
    <row r="6" spans="1:5" ht="15" customHeight="1">
      <c r="A6" s="11">
        <v>503</v>
      </c>
      <c r="B6" s="3" t="s">
        <v>32</v>
      </c>
      <c r="C6" s="39">
        <v>42644</v>
      </c>
      <c r="D6" s="39">
        <v>42735</v>
      </c>
      <c r="E6" s="30">
        <v>13000</v>
      </c>
    </row>
    <row r="7" spans="1:5" ht="15" customHeight="1">
      <c r="A7" s="11">
        <v>504</v>
      </c>
      <c r="B7" s="3" t="s">
        <v>49</v>
      </c>
      <c r="C7" s="39">
        <v>42384</v>
      </c>
      <c r="D7" s="39">
        <v>42735</v>
      </c>
      <c r="E7" s="30">
        <v>1000</v>
      </c>
    </row>
    <row r="8" spans="1:5" ht="15" customHeight="1">
      <c r="A8" s="11">
        <v>505</v>
      </c>
      <c r="B8" s="72" t="s">
        <v>33</v>
      </c>
      <c r="C8" s="39">
        <v>42384</v>
      </c>
      <c r="D8" s="39">
        <v>42735</v>
      </c>
      <c r="E8" s="30">
        <v>1000</v>
      </c>
    </row>
    <row r="9" spans="1:5" ht="15">
      <c r="A9" s="11">
        <v>506</v>
      </c>
      <c r="B9" s="3" t="s">
        <v>39</v>
      </c>
      <c r="C9" s="39">
        <v>42384</v>
      </c>
      <c r="D9" s="39">
        <v>42735</v>
      </c>
      <c r="E9" s="30">
        <v>44000</v>
      </c>
    </row>
    <row r="10" spans="1:5" ht="15">
      <c r="A10" s="31"/>
      <c r="B10" s="28"/>
      <c r="C10" s="47"/>
      <c r="D10" s="51" t="s">
        <v>13</v>
      </c>
      <c r="E10" s="52">
        <f>SUM(E4:E9)</f>
        <v>88000</v>
      </c>
    </row>
    <row r="11" spans="1:7" ht="15">
      <c r="A11" s="31"/>
      <c r="B11" s="28"/>
      <c r="C11" s="47"/>
      <c r="D11" s="47"/>
      <c r="E11" s="33"/>
      <c r="F11" s="8"/>
      <c r="G11" s="8"/>
    </row>
    <row r="12" spans="1:7" ht="15">
      <c r="A12" s="29" t="s">
        <v>23</v>
      </c>
      <c r="B12" s="77" t="s">
        <v>22</v>
      </c>
      <c r="C12" s="77"/>
      <c r="D12" s="77"/>
      <c r="E12" s="78"/>
      <c r="F12" s="8"/>
      <c r="G12" s="8"/>
    </row>
    <row r="13" spans="1:7" ht="15">
      <c r="A13" s="11">
        <v>507</v>
      </c>
      <c r="B13" s="3" t="s">
        <v>40</v>
      </c>
      <c r="C13" s="39">
        <v>42385</v>
      </c>
      <c r="D13" s="39">
        <v>42735</v>
      </c>
      <c r="E13" s="30">
        <v>22000</v>
      </c>
      <c r="F13" s="8"/>
      <c r="G13" s="8"/>
    </row>
    <row r="14" spans="1:7" ht="15" customHeight="1">
      <c r="A14" s="11">
        <v>508</v>
      </c>
      <c r="B14" s="3" t="s">
        <v>41</v>
      </c>
      <c r="C14" s="39">
        <v>42385</v>
      </c>
      <c r="D14" s="39">
        <v>42735</v>
      </c>
      <c r="E14" s="30">
        <v>5000</v>
      </c>
      <c r="F14" s="8"/>
      <c r="G14" s="8"/>
    </row>
    <row r="15" spans="1:7" ht="15">
      <c r="A15" s="11">
        <v>509</v>
      </c>
      <c r="B15" s="9" t="s">
        <v>29</v>
      </c>
      <c r="C15" s="39">
        <v>42385</v>
      </c>
      <c r="D15" s="39">
        <v>42735</v>
      </c>
      <c r="E15" s="30">
        <v>4000</v>
      </c>
      <c r="F15" s="8"/>
      <c r="G15" s="8"/>
    </row>
    <row r="16" spans="1:5" ht="15">
      <c r="A16" s="11">
        <v>510</v>
      </c>
      <c r="B16" s="9" t="s">
        <v>39</v>
      </c>
      <c r="C16" s="39">
        <v>42385</v>
      </c>
      <c r="D16" s="39">
        <v>42735</v>
      </c>
      <c r="E16" s="30">
        <v>19000</v>
      </c>
    </row>
    <row r="17" spans="1:5" ht="15">
      <c r="A17" s="31"/>
      <c r="B17" s="8"/>
      <c r="C17" s="47"/>
      <c r="D17" s="48" t="s">
        <v>13</v>
      </c>
      <c r="E17" s="32">
        <f>SUM(E13:E16)</f>
        <v>50000</v>
      </c>
    </row>
    <row r="18" spans="1:5" ht="15">
      <c r="A18" s="31"/>
      <c r="B18" s="8"/>
      <c r="C18" s="47"/>
      <c r="D18" s="47"/>
      <c r="E18" s="33"/>
    </row>
    <row r="19" spans="1:5" ht="15">
      <c r="A19" s="29" t="s">
        <v>24</v>
      </c>
      <c r="B19" s="77" t="s">
        <v>25</v>
      </c>
      <c r="C19" s="77"/>
      <c r="D19" s="77"/>
      <c r="E19" s="78"/>
    </row>
    <row r="20" spans="1:5" ht="15">
      <c r="A20" s="11">
        <v>511</v>
      </c>
      <c r="B20" s="3" t="s">
        <v>52</v>
      </c>
      <c r="C20" s="39">
        <v>42551</v>
      </c>
      <c r="D20" s="39">
        <v>42643</v>
      </c>
      <c r="E20" s="30">
        <v>15000</v>
      </c>
    </row>
    <row r="21" spans="1:5" ht="15">
      <c r="A21" s="11">
        <v>512</v>
      </c>
      <c r="B21" s="3" t="s">
        <v>26</v>
      </c>
      <c r="C21" s="39">
        <v>42401</v>
      </c>
      <c r="D21" s="39">
        <v>42490</v>
      </c>
      <c r="E21" s="30">
        <v>7000</v>
      </c>
    </row>
    <row r="22" spans="1:5" ht="15">
      <c r="A22" s="11">
        <v>513</v>
      </c>
      <c r="B22" s="3" t="s">
        <v>27</v>
      </c>
      <c r="C22" s="39">
        <v>42675</v>
      </c>
      <c r="D22" s="39">
        <v>42705</v>
      </c>
      <c r="E22" s="30">
        <v>7000</v>
      </c>
    </row>
    <row r="23" spans="1:5" ht="15">
      <c r="A23" s="11">
        <v>514</v>
      </c>
      <c r="B23" s="3" t="s">
        <v>50</v>
      </c>
      <c r="C23" s="39">
        <v>42494</v>
      </c>
      <c r="D23" s="39">
        <v>42704</v>
      </c>
      <c r="E23" s="30">
        <v>10000</v>
      </c>
    </row>
    <row r="24" spans="1:5" ht="15">
      <c r="A24" s="11">
        <v>515</v>
      </c>
      <c r="B24" s="3" t="s">
        <v>39</v>
      </c>
      <c r="C24" s="39">
        <v>42384</v>
      </c>
      <c r="D24" s="39">
        <v>42735</v>
      </c>
      <c r="E24" s="30">
        <v>54000</v>
      </c>
    </row>
    <row r="25" spans="1:5" ht="15">
      <c r="A25" s="31">
        <v>516</v>
      </c>
      <c r="B25" s="28" t="s">
        <v>51</v>
      </c>
      <c r="C25" s="39">
        <v>42384</v>
      </c>
      <c r="D25" s="39">
        <v>42735</v>
      </c>
      <c r="E25" s="30">
        <v>16000</v>
      </c>
    </row>
    <row r="26" spans="1:5" ht="15">
      <c r="A26" s="31"/>
      <c r="B26" s="8"/>
      <c r="C26" s="47"/>
      <c r="D26" s="51" t="s">
        <v>13</v>
      </c>
      <c r="E26" s="32">
        <f>SUM(E20:E25)</f>
        <v>109000</v>
      </c>
    </row>
    <row r="27" spans="1:5" ht="15">
      <c r="A27" s="31"/>
      <c r="B27" s="8"/>
      <c r="C27" s="47"/>
      <c r="D27" s="47"/>
      <c r="E27" s="33"/>
    </row>
    <row r="28" spans="1:5" ht="15.75" thickBot="1">
      <c r="A28" s="62">
        <v>516</v>
      </c>
      <c r="B28" s="63" t="s">
        <v>28</v>
      </c>
      <c r="C28" s="42">
        <v>42384</v>
      </c>
      <c r="D28" s="41">
        <v>42735</v>
      </c>
      <c r="E28" s="61">
        <v>12500</v>
      </c>
    </row>
    <row r="29" spans="4:5" ht="15.75" thickBot="1">
      <c r="D29" s="49" t="s">
        <v>13</v>
      </c>
      <c r="E29" s="34">
        <f>E10+E17+E26+E28</f>
        <v>259500</v>
      </c>
    </row>
  </sheetData>
  <sheetProtection/>
  <mergeCells count="4">
    <mergeCell ref="B19:E19"/>
    <mergeCell ref="A1:E1"/>
    <mergeCell ref="B3:E3"/>
    <mergeCell ref="B12:E12"/>
  </mergeCells>
  <printOptions/>
  <pageMargins left="0.75" right="0.75" top="1" bottom="1" header="0.3" footer="0.3"/>
  <pageSetup fitToHeight="1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Preliminarz FRS na rok 2015</dc:title>
  <dc:subject/>
  <dc:creator>Adamska</dc:creator>
  <cp:keywords/>
  <dc:description/>
  <cp:lastModifiedBy>Małgorzata Wąsowska</cp:lastModifiedBy>
  <cp:lastPrinted>2015-01-19T11:41:10Z</cp:lastPrinted>
  <dcterms:created xsi:type="dcterms:W3CDTF">2014-01-14T23:46:24Z</dcterms:created>
  <dcterms:modified xsi:type="dcterms:W3CDTF">2016-01-21T07:20:56Z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0x01010075E455D887DF7848BB96CEF25D12155D</vt:lpwstr>
  </property>
  <property fmtid="{D5CDD505-2E9C-101B-9397-08002B2CF9AE}" pid="3" name="Order">
    <vt:r8>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